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ThisWorkbook" defaultThemeVersion="124226"/>
  <mc:AlternateContent xmlns:mc="http://schemas.openxmlformats.org/markup-compatibility/2006">
    <mc:Choice Requires="x15">
      <x15ac:absPath xmlns:x15ac="http://schemas.microsoft.com/office/spreadsheetml/2010/11/ac" url="C:\Users\user\Desktop\2 - BACK UP SANTI\LEAKS\"/>
    </mc:Choice>
  </mc:AlternateContent>
  <bookViews>
    <workbookView xWindow="120" yWindow="60" windowWidth="28635" windowHeight="12840" activeTab="2"/>
  </bookViews>
  <sheets>
    <sheet name="Instructions" sheetId="79" r:id="rId1"/>
    <sheet name="FM Group Summary" sheetId="21" r:id="rId2"/>
    <sheet name="Example" sheetId="197" r:id="rId3"/>
    <sheet name="Meetinghouse 1" sheetId="105" r:id="rId4"/>
    <sheet name="Meetinghouse 2" sheetId="122" r:id="rId5"/>
    <sheet name="Meetinghouse 3" sheetId="123" r:id="rId6"/>
    <sheet name="Meetinghouse 4" sheetId="124" r:id="rId7"/>
    <sheet name="Meetinghouse 5" sheetId="125" r:id="rId8"/>
    <sheet name="Meetinghouse 6" sheetId="126" r:id="rId9"/>
    <sheet name="Meetinghouse 7" sheetId="127" r:id="rId10"/>
    <sheet name="Meetinghouse 8" sheetId="128" r:id="rId11"/>
    <sheet name="Meetinghouse 9" sheetId="129" r:id="rId12"/>
    <sheet name="Meetinghouse 10" sheetId="130" r:id="rId13"/>
    <sheet name="Meetinghouse 11" sheetId="131" r:id="rId14"/>
    <sheet name="Meetinghouse 12" sheetId="132" r:id="rId15"/>
    <sheet name="Meetinghouse 13" sheetId="133" r:id="rId16"/>
    <sheet name="Meetinghouse 14" sheetId="134" r:id="rId17"/>
    <sheet name="Meetinghouse 15" sheetId="135" r:id="rId18"/>
    <sheet name="Meetinghouse 16" sheetId="136" r:id="rId19"/>
    <sheet name="Meetinghouse 17" sheetId="138" r:id="rId20"/>
    <sheet name="Meetinghouse 18" sheetId="139" r:id="rId21"/>
    <sheet name="Meetinghouse 19" sheetId="140" r:id="rId22"/>
    <sheet name="Meetinghouse 20" sheetId="141" r:id="rId23"/>
    <sheet name="Meetinghouse 21" sheetId="142" r:id="rId24"/>
    <sheet name="Meetinghouse 22" sheetId="143" r:id="rId25"/>
    <sheet name="Meetinghouse 23" sheetId="144" r:id="rId26"/>
    <sheet name="Meetinghouse 24" sheetId="145" r:id="rId27"/>
    <sheet name="Meetinghouse 25" sheetId="146" r:id="rId28"/>
    <sheet name="Meetinghouse 26" sheetId="147" r:id="rId29"/>
    <sheet name="Meetinghouse 27" sheetId="148" r:id="rId30"/>
    <sheet name="Meetinghouse 28" sheetId="149" r:id="rId31"/>
    <sheet name="Meetinghouse 29" sheetId="150" r:id="rId32"/>
    <sheet name="Meetinghouse 30" sheetId="151" r:id="rId33"/>
    <sheet name="Meetinghouse 31" sheetId="152" r:id="rId34"/>
    <sheet name="Meetinghouse 32" sheetId="153" r:id="rId35"/>
    <sheet name="Meetinghouse 33" sheetId="154" r:id="rId36"/>
    <sheet name="Meetinghouse 34" sheetId="155" r:id="rId37"/>
    <sheet name="Meetinghouse 35" sheetId="156" r:id="rId38"/>
    <sheet name="Meetinghouse 36" sheetId="157" r:id="rId39"/>
    <sheet name="Meetinghouse 37" sheetId="158" r:id="rId40"/>
    <sheet name="Meetinghouse 38" sheetId="159" r:id="rId41"/>
    <sheet name="Meetinghouse 39" sheetId="160" r:id="rId42"/>
    <sheet name="Meetinghouse 40" sheetId="161" r:id="rId43"/>
    <sheet name="Meetinghouse 41" sheetId="162" r:id="rId44"/>
    <sheet name="Meetinghouse 42" sheetId="163" r:id="rId45"/>
    <sheet name="Meetinghouse 43" sheetId="164" r:id="rId46"/>
    <sheet name="Meetinghouse 44" sheetId="165" r:id="rId47"/>
    <sheet name="Meetinghouse 45" sheetId="166" r:id="rId48"/>
    <sheet name="Meetinghouse 46" sheetId="167" r:id="rId49"/>
    <sheet name="Meetinghouse 47" sheetId="168" r:id="rId50"/>
    <sheet name="Meetinghouse 48" sheetId="169" r:id="rId51"/>
    <sheet name="Meetinghouse 49" sheetId="170" r:id="rId52"/>
    <sheet name="Meetinghouse 50" sheetId="171" r:id="rId53"/>
    <sheet name="Meetinghouse 51" sheetId="172" r:id="rId54"/>
    <sheet name="Meetinghouse 52" sheetId="173" r:id="rId55"/>
    <sheet name="Meetinghouse 53" sheetId="174" r:id="rId56"/>
    <sheet name="Meetinghouse 54" sheetId="175" r:id="rId57"/>
    <sheet name="Meetinghouse 55" sheetId="176" r:id="rId58"/>
    <sheet name="Meetinghouse 56" sheetId="177" r:id="rId59"/>
    <sheet name="Meetinghouse 57" sheetId="178" r:id="rId60"/>
    <sheet name="Meetinghouse 58" sheetId="179" r:id="rId61"/>
    <sheet name="Meetinghouse 59" sheetId="180" r:id="rId62"/>
    <sheet name="Meetinghouse 60" sheetId="181" r:id="rId63"/>
    <sheet name="Meetinghouse 61" sheetId="182" r:id="rId64"/>
    <sheet name="Meetinghouse 62" sheetId="183" r:id="rId65"/>
    <sheet name="Meetinghouse 63" sheetId="184" r:id="rId66"/>
    <sheet name="Meetinghouse 64" sheetId="185" r:id="rId67"/>
    <sheet name="Meetinghouse 65" sheetId="186" r:id="rId68"/>
    <sheet name="Meetinghouse 66" sheetId="187" r:id="rId69"/>
    <sheet name="Meetinghouse 67" sheetId="188" r:id="rId70"/>
    <sheet name="Meetinghouse 68" sheetId="189" r:id="rId71"/>
    <sheet name="Meetinghouse 69" sheetId="190" r:id="rId72"/>
    <sheet name="Meetinghouse 70" sheetId="191" r:id="rId73"/>
    <sheet name="Meetinghouse 71" sheetId="192" r:id="rId74"/>
    <sheet name="Meetinghouse 72" sheetId="193" r:id="rId75"/>
    <sheet name="Meetinghouse 73" sheetId="194" r:id="rId76"/>
    <sheet name="Meetinghouse 74" sheetId="195" r:id="rId77"/>
    <sheet name="Meetinghouse 75" sheetId="196" r:id="rId78"/>
    <sheet name="FM Groups" sheetId="29" state="hidden" r:id="rId79"/>
  </sheets>
  <definedNames>
    <definedName name="_xlnm._FilterDatabase" localSheetId="1" hidden="1">'FM Group Summary'!$D$7:$D$16</definedName>
    <definedName name="FM_List">'FM Groups'!$C$3:$C$335</definedName>
    <definedName name="FMs">'FM Groups'!$C$2:$C$335</definedName>
    <definedName name="NewFMs">'FM Groups'!$C$3:$C$368</definedName>
    <definedName name="_xlnm.Print_Area" localSheetId="1">'FM Group Summary'!$A$2:$AZ$85</definedName>
    <definedName name="_xlnm.Print_Area" localSheetId="0">Instructions!$B$1:$B$41</definedName>
    <definedName name="_xlnm.Print_Titles" localSheetId="1">'FM Group Summary'!$A:$A</definedName>
  </definedNames>
  <calcPr calcId="152511"/>
</workbook>
</file>

<file path=xl/calcChain.xml><?xml version="1.0" encoding="utf-8"?>
<calcChain xmlns="http://schemas.openxmlformats.org/spreadsheetml/2006/main">
  <c r="H53" i="197" l="1"/>
  <c r="C53" i="197"/>
  <c r="P45" i="197"/>
  <c r="N45" i="197"/>
  <c r="M45" i="197"/>
  <c r="N44" i="197"/>
  <c r="M44" i="197"/>
  <c r="N43" i="197"/>
  <c r="M43" i="197"/>
  <c r="N42" i="197"/>
  <c r="M42" i="197"/>
  <c r="N41" i="197"/>
  <c r="M41" i="197"/>
  <c r="N40" i="197"/>
  <c r="M40" i="197"/>
  <c r="N39" i="197"/>
  <c r="M39" i="197"/>
  <c r="N38" i="197"/>
  <c r="M38" i="197"/>
  <c r="N37" i="197"/>
  <c r="M37" i="197"/>
  <c r="N36" i="197"/>
  <c r="M36" i="197"/>
  <c r="N35" i="197"/>
  <c r="M35" i="197"/>
  <c r="N34" i="197"/>
  <c r="M34" i="197"/>
  <c r="N33" i="197"/>
  <c r="M33" i="197"/>
  <c r="N32" i="197"/>
  <c r="M32" i="197"/>
  <c r="N31" i="197"/>
  <c r="M31" i="197"/>
  <c r="N30" i="197"/>
  <c r="M30" i="197"/>
  <c r="N29" i="197"/>
  <c r="M29" i="197"/>
  <c r="N28" i="197"/>
  <c r="M28" i="197"/>
  <c r="N27" i="197"/>
  <c r="M27" i="197"/>
  <c r="N26" i="197"/>
  <c r="M26" i="197"/>
  <c r="N25" i="197"/>
  <c r="M25" i="197"/>
  <c r="H53" i="105"/>
  <c r="H53" i="122"/>
  <c r="H53" i="123"/>
  <c r="H53" i="124"/>
  <c r="H53" i="125"/>
  <c r="H53" i="126"/>
  <c r="H53" i="127"/>
  <c r="H53" i="128"/>
  <c r="H53" i="129"/>
  <c r="H53" i="130"/>
  <c r="H53" i="131"/>
  <c r="H53" i="132"/>
  <c r="H53" i="133"/>
  <c r="H53" i="134"/>
  <c r="H53" i="135"/>
  <c r="H53" i="136"/>
  <c r="H53" i="138"/>
  <c r="H53" i="139"/>
  <c r="H53" i="140"/>
  <c r="H53" i="141"/>
  <c r="H53" i="142"/>
  <c r="H53" i="143"/>
  <c r="H53" i="144"/>
  <c r="H53" i="145"/>
  <c r="H53" i="146"/>
  <c r="H53" i="147"/>
  <c r="H53" i="148"/>
  <c r="H53" i="149"/>
  <c r="H53" i="150"/>
  <c r="H53" i="151"/>
  <c r="H53" i="152"/>
  <c r="H53" i="153"/>
  <c r="H53" i="154"/>
  <c r="H53" i="155"/>
  <c r="H53" i="156"/>
  <c r="H53" i="157"/>
  <c r="H53" i="158"/>
  <c r="H53" i="159"/>
  <c r="H53" i="160"/>
  <c r="H53" i="161"/>
  <c r="H53" i="162"/>
  <c r="H53" i="163"/>
  <c r="H53" i="164"/>
  <c r="H53" i="165"/>
  <c r="H53" i="166"/>
  <c r="H53" i="167"/>
  <c r="H53" i="168"/>
  <c r="H53" i="169"/>
  <c r="H53" i="170"/>
  <c r="H53" i="171"/>
  <c r="H53" i="172"/>
  <c r="H53" i="173"/>
  <c r="H53" i="174"/>
  <c r="H53" i="175"/>
  <c r="H53" i="176"/>
  <c r="H53" i="177"/>
  <c r="H53" i="178"/>
  <c r="H53" i="179"/>
  <c r="H53" i="180"/>
  <c r="H53" i="181"/>
  <c r="H53" i="182"/>
  <c r="H53" i="183"/>
  <c r="H53" i="184"/>
  <c r="H53" i="185"/>
  <c r="H53" i="186"/>
  <c r="H53" i="187"/>
  <c r="H53" i="188"/>
  <c r="H53" i="189"/>
  <c r="H53" i="190"/>
  <c r="H53" i="191"/>
  <c r="H53" i="192"/>
  <c r="H53" i="193"/>
  <c r="H53" i="194"/>
  <c r="H53" i="195"/>
  <c r="H53" i="196"/>
  <c r="A28" i="21" l="1"/>
  <c r="C81" i="21" l="1"/>
  <c r="B81" i="21"/>
  <c r="A81" i="21"/>
  <c r="C80" i="21"/>
  <c r="B80" i="21"/>
  <c r="A80" i="21"/>
  <c r="C79" i="21"/>
  <c r="B79" i="21"/>
  <c r="A79" i="21"/>
  <c r="C78" i="21"/>
  <c r="B78" i="21"/>
  <c r="A78" i="21"/>
  <c r="C77" i="21"/>
  <c r="B77" i="21"/>
  <c r="A77" i="21"/>
  <c r="C76" i="21"/>
  <c r="B76" i="21"/>
  <c r="A76" i="21"/>
  <c r="C75" i="21"/>
  <c r="B75" i="21"/>
  <c r="A75" i="21"/>
  <c r="C74" i="21"/>
  <c r="B74" i="21"/>
  <c r="A74" i="21"/>
  <c r="C73" i="21"/>
  <c r="B73" i="21"/>
  <c r="A73" i="21"/>
  <c r="C72" i="21"/>
  <c r="B72" i="21"/>
  <c r="A72" i="21"/>
  <c r="C71" i="21"/>
  <c r="B71" i="21"/>
  <c r="A71" i="21"/>
  <c r="C70" i="21"/>
  <c r="B70" i="21"/>
  <c r="A70" i="21"/>
  <c r="C69" i="21"/>
  <c r="B69" i="21"/>
  <c r="A69" i="21"/>
  <c r="C68" i="21"/>
  <c r="B68" i="21"/>
  <c r="A68" i="21"/>
  <c r="C67" i="21"/>
  <c r="B67" i="21"/>
  <c r="A67" i="21"/>
  <c r="C66" i="21"/>
  <c r="B66" i="21"/>
  <c r="A66" i="21"/>
  <c r="C65" i="21"/>
  <c r="B65" i="21"/>
  <c r="A65" i="21"/>
  <c r="Q64" i="21"/>
  <c r="C64" i="21"/>
  <c r="B64" i="21"/>
  <c r="A64" i="21"/>
  <c r="X63" i="21"/>
  <c r="C63" i="21"/>
  <c r="B63" i="21"/>
  <c r="A63" i="21"/>
  <c r="AS62" i="21"/>
  <c r="C62" i="21"/>
  <c r="B62" i="21"/>
  <c r="A62" i="21"/>
  <c r="C61" i="21"/>
  <c r="B61" i="21"/>
  <c r="A61" i="21"/>
  <c r="AO60" i="21"/>
  <c r="C60" i="21"/>
  <c r="B60" i="21"/>
  <c r="A60" i="21"/>
  <c r="C59" i="21"/>
  <c r="B59" i="21"/>
  <c r="A59" i="21"/>
  <c r="C58" i="21"/>
  <c r="B58" i="21"/>
  <c r="A58" i="21"/>
  <c r="C57" i="21"/>
  <c r="B57" i="21"/>
  <c r="A57" i="21"/>
  <c r="Q56" i="21"/>
  <c r="C56" i="21"/>
  <c r="B56" i="21"/>
  <c r="A56" i="21"/>
  <c r="C55" i="21"/>
  <c r="B55" i="21"/>
  <c r="A55" i="21"/>
  <c r="V54" i="21"/>
  <c r="C54" i="21"/>
  <c r="B54" i="21"/>
  <c r="A54" i="21"/>
  <c r="C53" i="21"/>
  <c r="B53" i="21"/>
  <c r="A53" i="21"/>
  <c r="C52" i="21"/>
  <c r="B52" i="21"/>
  <c r="A52" i="21"/>
  <c r="C51" i="21"/>
  <c r="B51" i="21"/>
  <c r="A51" i="21"/>
  <c r="AF50" i="21"/>
  <c r="C50" i="21"/>
  <c r="B50" i="21"/>
  <c r="A50" i="21"/>
  <c r="C49" i="21"/>
  <c r="B49" i="21"/>
  <c r="A49" i="21"/>
  <c r="AE48" i="21"/>
  <c r="C48" i="21"/>
  <c r="B48" i="21"/>
  <c r="A48" i="21"/>
  <c r="C47" i="21"/>
  <c r="B47" i="21"/>
  <c r="A47" i="21"/>
  <c r="AE46" i="21"/>
  <c r="C46" i="21"/>
  <c r="B46" i="21"/>
  <c r="A46" i="21"/>
  <c r="C45" i="21"/>
  <c r="B45" i="21"/>
  <c r="A45" i="21"/>
  <c r="C44" i="21"/>
  <c r="B44" i="21"/>
  <c r="A44" i="21"/>
  <c r="C43" i="21"/>
  <c r="B43" i="21"/>
  <c r="A43" i="21"/>
  <c r="AF42" i="21"/>
  <c r="C42" i="21"/>
  <c r="B42" i="21"/>
  <c r="A42" i="21"/>
  <c r="C41" i="21"/>
  <c r="B41" i="21"/>
  <c r="A41" i="21"/>
  <c r="AH40" i="21"/>
  <c r="Q40" i="21"/>
  <c r="C40" i="21"/>
  <c r="B40" i="21"/>
  <c r="A40" i="21"/>
  <c r="C39" i="21"/>
  <c r="B39" i="21"/>
  <c r="A39" i="21"/>
  <c r="C38" i="21"/>
  <c r="B38" i="21"/>
  <c r="A38" i="21"/>
  <c r="C37" i="21"/>
  <c r="B37" i="21"/>
  <c r="A37" i="21"/>
  <c r="AV36" i="21"/>
  <c r="AF36" i="21"/>
  <c r="P36" i="21"/>
  <c r="C36" i="21"/>
  <c r="B36" i="21"/>
  <c r="A36" i="21"/>
  <c r="C35" i="21"/>
  <c r="B35" i="21"/>
  <c r="A35" i="21"/>
  <c r="AR34" i="21"/>
  <c r="AB34" i="21"/>
  <c r="C34" i="21"/>
  <c r="B34" i="21"/>
  <c r="A34" i="21"/>
  <c r="AE33" i="21"/>
  <c r="C33" i="21"/>
  <c r="B33" i="21"/>
  <c r="A33" i="21"/>
  <c r="AK32" i="21"/>
  <c r="U32" i="21"/>
  <c r="C32" i="21"/>
  <c r="B32" i="21"/>
  <c r="A32" i="21"/>
  <c r="C31" i="21"/>
  <c r="B31" i="21"/>
  <c r="A31" i="21"/>
  <c r="C30" i="21"/>
  <c r="B30" i="21"/>
  <c r="A30" i="21"/>
  <c r="Q29" i="21"/>
  <c r="C29" i="21"/>
  <c r="B29" i="21"/>
  <c r="A29" i="21"/>
  <c r="AX28" i="21"/>
  <c r="AH28" i="21"/>
  <c r="R28" i="21"/>
  <c r="C28" i="21"/>
  <c r="B28" i="21"/>
  <c r="C27" i="21"/>
  <c r="B27" i="21"/>
  <c r="A27" i="21"/>
  <c r="AW26" i="21"/>
  <c r="Q26" i="21"/>
  <c r="C26" i="21"/>
  <c r="B26" i="21"/>
  <c r="A26" i="21"/>
  <c r="C25" i="21"/>
  <c r="B25" i="21"/>
  <c r="A25" i="21"/>
  <c r="C24" i="21"/>
  <c r="B24" i="21"/>
  <c r="A24" i="21"/>
  <c r="C23" i="21"/>
  <c r="B23" i="21"/>
  <c r="A23" i="21"/>
  <c r="AS22" i="21"/>
  <c r="AH22" i="21"/>
  <c r="AD22" i="21"/>
  <c r="Z22" i="21"/>
  <c r="V22" i="21"/>
  <c r="R22" i="21"/>
  <c r="N22" i="21"/>
  <c r="C22" i="21"/>
  <c r="B22" i="21"/>
  <c r="A22" i="21"/>
  <c r="AF21" i="21"/>
  <c r="N21" i="21"/>
  <c r="C21" i="21"/>
  <c r="B21" i="21"/>
  <c r="A21" i="21"/>
  <c r="AW20" i="21"/>
  <c r="AS20" i="21"/>
  <c r="AO20" i="21"/>
  <c r="AK20" i="21"/>
  <c r="AC20" i="21"/>
  <c r="Y20" i="21"/>
  <c r="U20" i="21"/>
  <c r="Q20" i="21"/>
  <c r="M20" i="21"/>
  <c r="C20" i="21"/>
  <c r="B20" i="21"/>
  <c r="A20" i="21"/>
  <c r="X19" i="21"/>
  <c r="N19" i="21"/>
  <c r="C19" i="21"/>
  <c r="B19" i="21"/>
  <c r="A19" i="21"/>
  <c r="AX18" i="21"/>
  <c r="AT18" i="21"/>
  <c r="AP18" i="21"/>
  <c r="AL18" i="21"/>
  <c r="AH18" i="21"/>
  <c r="AD18" i="21"/>
  <c r="Z18" i="21"/>
  <c r="V18" i="21"/>
  <c r="R18" i="21"/>
  <c r="N18" i="21"/>
  <c r="C18" i="21"/>
  <c r="B18" i="21"/>
  <c r="A18" i="21"/>
  <c r="M17" i="21"/>
  <c r="C17" i="21"/>
  <c r="B17" i="21"/>
  <c r="A17" i="21"/>
  <c r="AZ16" i="21"/>
  <c r="AV16" i="21"/>
  <c r="AR16" i="21"/>
  <c r="AN16" i="21"/>
  <c r="AJ16" i="21"/>
  <c r="AF16" i="21"/>
  <c r="AB16" i="21"/>
  <c r="X16" i="21"/>
  <c r="T16" i="21"/>
  <c r="P16" i="21"/>
  <c r="C16" i="21"/>
  <c r="B16" i="21"/>
  <c r="A16" i="21"/>
  <c r="AW15" i="21"/>
  <c r="Z15" i="21"/>
  <c r="C15" i="21"/>
  <c r="B15" i="21"/>
  <c r="A15" i="21"/>
  <c r="AE14" i="21"/>
  <c r="C14" i="21"/>
  <c r="B14" i="21"/>
  <c r="A14" i="21"/>
  <c r="AE13" i="21"/>
  <c r="M13" i="21"/>
  <c r="C13" i="21"/>
  <c r="B13" i="21"/>
  <c r="A13" i="21"/>
  <c r="AZ12" i="21"/>
  <c r="AV12" i="21"/>
  <c r="AR12" i="21"/>
  <c r="AN12" i="21"/>
  <c r="AJ12" i="21"/>
  <c r="AF12" i="21"/>
  <c r="AB12" i="21"/>
  <c r="X12" i="21"/>
  <c r="T12" i="21"/>
  <c r="P12" i="21"/>
  <c r="C12" i="21"/>
  <c r="B12" i="21"/>
  <c r="A12" i="21"/>
  <c r="AB11" i="21"/>
  <c r="R11" i="21"/>
  <c r="C11" i="21"/>
  <c r="B11" i="21"/>
  <c r="A11" i="21"/>
  <c r="AZ10" i="21"/>
  <c r="AV10" i="21"/>
  <c r="AR10" i="21"/>
  <c r="AN10" i="21"/>
  <c r="AJ10" i="21"/>
  <c r="AF10" i="21"/>
  <c r="AB10" i="21"/>
  <c r="X10" i="21"/>
  <c r="T10" i="21"/>
  <c r="P10" i="21"/>
  <c r="C10" i="21"/>
  <c r="B10" i="21"/>
  <c r="A10" i="21"/>
  <c r="AE9" i="21"/>
  <c r="V9" i="21"/>
  <c r="C9" i="21"/>
  <c r="B9" i="21"/>
  <c r="A9" i="21"/>
  <c r="C53" i="196"/>
  <c r="P45" i="196"/>
  <c r="J81" i="21" s="1"/>
  <c r="N45" i="196"/>
  <c r="AH81" i="21" s="1"/>
  <c r="M45" i="196"/>
  <c r="AG81" i="21" s="1"/>
  <c r="N44" i="196"/>
  <c r="AF81" i="21" s="1"/>
  <c r="M44" i="196"/>
  <c r="AE81" i="21" s="1"/>
  <c r="N43" i="196"/>
  <c r="G81" i="21" s="1"/>
  <c r="I81" i="21" s="1"/>
  <c r="M43" i="196"/>
  <c r="D81" i="21" s="1"/>
  <c r="F81" i="21" s="1"/>
  <c r="N42" i="196"/>
  <c r="AD81" i="21" s="1"/>
  <c r="M42" i="196"/>
  <c r="AC81" i="21" s="1"/>
  <c r="N41" i="196"/>
  <c r="AB81" i="21" s="1"/>
  <c r="M41" i="196"/>
  <c r="AA81" i="21" s="1"/>
  <c r="N40" i="196"/>
  <c r="Z81" i="21" s="1"/>
  <c r="M40" i="196"/>
  <c r="Y81" i="21" s="1"/>
  <c r="N39" i="196"/>
  <c r="X81" i="21" s="1"/>
  <c r="M39" i="196"/>
  <c r="W81" i="21" s="1"/>
  <c r="N38" i="196"/>
  <c r="V81" i="21" s="1"/>
  <c r="M38" i="196"/>
  <c r="U81" i="21" s="1"/>
  <c r="N37" i="196"/>
  <c r="T81" i="21" s="1"/>
  <c r="M37" i="196"/>
  <c r="S81" i="21" s="1"/>
  <c r="N36" i="196"/>
  <c r="R81" i="21" s="1"/>
  <c r="M36" i="196"/>
  <c r="Q81" i="21" s="1"/>
  <c r="N35" i="196"/>
  <c r="P81" i="21" s="1"/>
  <c r="M35" i="196"/>
  <c r="O81" i="21" s="1"/>
  <c r="N34" i="196"/>
  <c r="N81" i="21" s="1"/>
  <c r="M34" i="196"/>
  <c r="M81" i="21" s="1"/>
  <c r="N33" i="196"/>
  <c r="AZ81" i="21" s="1"/>
  <c r="M33" i="196"/>
  <c r="AY81" i="21" s="1"/>
  <c r="N32" i="196"/>
  <c r="AX81" i="21" s="1"/>
  <c r="M32" i="196"/>
  <c r="AW81" i="21" s="1"/>
  <c r="N31" i="196"/>
  <c r="AV81" i="21" s="1"/>
  <c r="M31" i="196"/>
  <c r="AU81" i="21" s="1"/>
  <c r="N30" i="196"/>
  <c r="AT81" i="21" s="1"/>
  <c r="M30" i="196"/>
  <c r="AS81" i="21" s="1"/>
  <c r="N29" i="196"/>
  <c r="AR81" i="21" s="1"/>
  <c r="M29" i="196"/>
  <c r="AQ81" i="21" s="1"/>
  <c r="N28" i="196"/>
  <c r="AP81" i="21" s="1"/>
  <c r="M28" i="196"/>
  <c r="AO81" i="21" s="1"/>
  <c r="N27" i="196"/>
  <c r="AN81" i="21" s="1"/>
  <c r="M27" i="196"/>
  <c r="AM81" i="21" s="1"/>
  <c r="N26" i="196"/>
  <c r="AL81" i="21" s="1"/>
  <c r="M26" i="196"/>
  <c r="AK81" i="21" s="1"/>
  <c r="N25" i="196"/>
  <c r="AJ81" i="21" s="1"/>
  <c r="M25" i="196"/>
  <c r="AI81" i="21" s="1"/>
  <c r="C53" i="195"/>
  <c r="P45" i="195"/>
  <c r="J80" i="21" s="1"/>
  <c r="N45" i="195"/>
  <c r="AH80" i="21" s="1"/>
  <c r="M45" i="195"/>
  <c r="AG80" i="21" s="1"/>
  <c r="N44" i="195"/>
  <c r="AF80" i="21" s="1"/>
  <c r="M44" i="195"/>
  <c r="AE80" i="21" s="1"/>
  <c r="N43" i="195"/>
  <c r="G80" i="21" s="1"/>
  <c r="I80" i="21" s="1"/>
  <c r="M43" i="195"/>
  <c r="D80" i="21" s="1"/>
  <c r="F80" i="21" s="1"/>
  <c r="N42" i="195"/>
  <c r="AD80" i="21" s="1"/>
  <c r="M42" i="195"/>
  <c r="AC80" i="21" s="1"/>
  <c r="N41" i="195"/>
  <c r="AB80" i="21" s="1"/>
  <c r="M41" i="195"/>
  <c r="AA80" i="21" s="1"/>
  <c r="N40" i="195"/>
  <c r="Z80" i="21" s="1"/>
  <c r="M40" i="195"/>
  <c r="Y80" i="21" s="1"/>
  <c r="N39" i="195"/>
  <c r="X80" i="21" s="1"/>
  <c r="M39" i="195"/>
  <c r="W80" i="21" s="1"/>
  <c r="N38" i="195"/>
  <c r="V80" i="21" s="1"/>
  <c r="M38" i="195"/>
  <c r="U80" i="21" s="1"/>
  <c r="N37" i="195"/>
  <c r="T80" i="21" s="1"/>
  <c r="M37" i="195"/>
  <c r="S80" i="21" s="1"/>
  <c r="N36" i="195"/>
  <c r="R80" i="21" s="1"/>
  <c r="M36" i="195"/>
  <c r="Q80" i="21" s="1"/>
  <c r="N35" i="195"/>
  <c r="P80" i="21" s="1"/>
  <c r="M35" i="195"/>
  <c r="O80" i="21" s="1"/>
  <c r="N34" i="195"/>
  <c r="N80" i="21" s="1"/>
  <c r="M34" i="195"/>
  <c r="M80" i="21" s="1"/>
  <c r="N33" i="195"/>
  <c r="AZ80" i="21" s="1"/>
  <c r="M33" i="195"/>
  <c r="AY80" i="21" s="1"/>
  <c r="N32" i="195"/>
  <c r="AX80" i="21" s="1"/>
  <c r="M32" i="195"/>
  <c r="AW80" i="21" s="1"/>
  <c r="N31" i="195"/>
  <c r="AV80" i="21" s="1"/>
  <c r="M31" i="195"/>
  <c r="AU80" i="21" s="1"/>
  <c r="N30" i="195"/>
  <c r="AT80" i="21" s="1"/>
  <c r="M30" i="195"/>
  <c r="AS80" i="21" s="1"/>
  <c r="N29" i="195"/>
  <c r="AR80" i="21" s="1"/>
  <c r="M29" i="195"/>
  <c r="AQ80" i="21" s="1"/>
  <c r="N28" i="195"/>
  <c r="AP80" i="21" s="1"/>
  <c r="M28" i="195"/>
  <c r="AO80" i="21" s="1"/>
  <c r="N27" i="195"/>
  <c r="AN80" i="21" s="1"/>
  <c r="M27" i="195"/>
  <c r="AM80" i="21" s="1"/>
  <c r="N26" i="195"/>
  <c r="AL80" i="21" s="1"/>
  <c r="M26" i="195"/>
  <c r="AK80" i="21" s="1"/>
  <c r="N25" i="195"/>
  <c r="AJ80" i="21" s="1"/>
  <c r="M25" i="195"/>
  <c r="AI80" i="21" s="1"/>
  <c r="C53" i="194"/>
  <c r="P45" i="194"/>
  <c r="J79" i="21" s="1"/>
  <c r="N45" i="194"/>
  <c r="AH79" i="21" s="1"/>
  <c r="M45" i="194"/>
  <c r="AG79" i="21" s="1"/>
  <c r="N44" i="194"/>
  <c r="AF79" i="21" s="1"/>
  <c r="M44" i="194"/>
  <c r="AE79" i="21" s="1"/>
  <c r="N43" i="194"/>
  <c r="G79" i="21" s="1"/>
  <c r="I79" i="21" s="1"/>
  <c r="M43" i="194"/>
  <c r="D79" i="21" s="1"/>
  <c r="F79" i="21" s="1"/>
  <c r="N42" i="194"/>
  <c r="AD79" i="21" s="1"/>
  <c r="M42" i="194"/>
  <c r="AC79" i="21" s="1"/>
  <c r="N41" i="194"/>
  <c r="AB79" i="21" s="1"/>
  <c r="M41" i="194"/>
  <c r="AA79" i="21" s="1"/>
  <c r="N40" i="194"/>
  <c r="Z79" i="21" s="1"/>
  <c r="M40" i="194"/>
  <c r="Y79" i="21" s="1"/>
  <c r="N39" i="194"/>
  <c r="X79" i="21" s="1"/>
  <c r="M39" i="194"/>
  <c r="W79" i="21" s="1"/>
  <c r="N38" i="194"/>
  <c r="V79" i="21" s="1"/>
  <c r="M38" i="194"/>
  <c r="U79" i="21" s="1"/>
  <c r="N37" i="194"/>
  <c r="T79" i="21" s="1"/>
  <c r="M37" i="194"/>
  <c r="S79" i="21" s="1"/>
  <c r="N36" i="194"/>
  <c r="R79" i="21" s="1"/>
  <c r="M36" i="194"/>
  <c r="Q79" i="21" s="1"/>
  <c r="N35" i="194"/>
  <c r="P79" i="21" s="1"/>
  <c r="M35" i="194"/>
  <c r="O79" i="21" s="1"/>
  <c r="N34" i="194"/>
  <c r="N79" i="21" s="1"/>
  <c r="M34" i="194"/>
  <c r="M79" i="21" s="1"/>
  <c r="N33" i="194"/>
  <c r="AZ79" i="21" s="1"/>
  <c r="M33" i="194"/>
  <c r="AY79" i="21" s="1"/>
  <c r="N32" i="194"/>
  <c r="AX79" i="21" s="1"/>
  <c r="M32" i="194"/>
  <c r="AW79" i="21" s="1"/>
  <c r="N31" i="194"/>
  <c r="AV79" i="21" s="1"/>
  <c r="M31" i="194"/>
  <c r="AU79" i="21" s="1"/>
  <c r="N30" i="194"/>
  <c r="AT79" i="21" s="1"/>
  <c r="M30" i="194"/>
  <c r="AS79" i="21" s="1"/>
  <c r="N29" i="194"/>
  <c r="AR79" i="21" s="1"/>
  <c r="M29" i="194"/>
  <c r="AQ79" i="21" s="1"/>
  <c r="N28" i="194"/>
  <c r="AP79" i="21" s="1"/>
  <c r="M28" i="194"/>
  <c r="AO79" i="21" s="1"/>
  <c r="N27" i="194"/>
  <c r="AN79" i="21" s="1"/>
  <c r="M27" i="194"/>
  <c r="AM79" i="21" s="1"/>
  <c r="N26" i="194"/>
  <c r="AL79" i="21" s="1"/>
  <c r="M26" i="194"/>
  <c r="AK79" i="21" s="1"/>
  <c r="N25" i="194"/>
  <c r="AJ79" i="21" s="1"/>
  <c r="M25" i="194"/>
  <c r="AI79" i="21" s="1"/>
  <c r="C53" i="193"/>
  <c r="P45" i="193"/>
  <c r="J78" i="21" s="1"/>
  <c r="N45" i="193"/>
  <c r="AH78" i="21" s="1"/>
  <c r="M45" i="193"/>
  <c r="AG78" i="21" s="1"/>
  <c r="N44" i="193"/>
  <c r="AF78" i="21" s="1"/>
  <c r="M44" i="193"/>
  <c r="AE78" i="21" s="1"/>
  <c r="N43" i="193"/>
  <c r="G78" i="21" s="1"/>
  <c r="I78" i="21" s="1"/>
  <c r="M43" i="193"/>
  <c r="D78" i="21" s="1"/>
  <c r="F78" i="21" s="1"/>
  <c r="N42" i="193"/>
  <c r="AD78" i="21" s="1"/>
  <c r="M42" i="193"/>
  <c r="AC78" i="21" s="1"/>
  <c r="N41" i="193"/>
  <c r="AB78" i="21" s="1"/>
  <c r="M41" i="193"/>
  <c r="AA78" i="21" s="1"/>
  <c r="N40" i="193"/>
  <c r="Z78" i="21" s="1"/>
  <c r="M40" i="193"/>
  <c r="Y78" i="21" s="1"/>
  <c r="N39" i="193"/>
  <c r="X78" i="21" s="1"/>
  <c r="M39" i="193"/>
  <c r="W78" i="21" s="1"/>
  <c r="N38" i="193"/>
  <c r="V78" i="21" s="1"/>
  <c r="M38" i="193"/>
  <c r="U78" i="21" s="1"/>
  <c r="N37" i="193"/>
  <c r="T78" i="21" s="1"/>
  <c r="M37" i="193"/>
  <c r="S78" i="21" s="1"/>
  <c r="N36" i="193"/>
  <c r="R78" i="21" s="1"/>
  <c r="M36" i="193"/>
  <c r="Q78" i="21" s="1"/>
  <c r="N35" i="193"/>
  <c r="P78" i="21" s="1"/>
  <c r="M35" i="193"/>
  <c r="O78" i="21" s="1"/>
  <c r="N34" i="193"/>
  <c r="N78" i="21" s="1"/>
  <c r="M34" i="193"/>
  <c r="M78" i="21" s="1"/>
  <c r="N33" i="193"/>
  <c r="AZ78" i="21" s="1"/>
  <c r="M33" i="193"/>
  <c r="AY78" i="21" s="1"/>
  <c r="N32" i="193"/>
  <c r="AX78" i="21" s="1"/>
  <c r="M32" i="193"/>
  <c r="AW78" i="21" s="1"/>
  <c r="N31" i="193"/>
  <c r="AV78" i="21" s="1"/>
  <c r="M31" i="193"/>
  <c r="AU78" i="21" s="1"/>
  <c r="N30" i="193"/>
  <c r="AT78" i="21" s="1"/>
  <c r="M30" i="193"/>
  <c r="AS78" i="21" s="1"/>
  <c r="N29" i="193"/>
  <c r="AR78" i="21" s="1"/>
  <c r="M29" i="193"/>
  <c r="AQ78" i="21" s="1"/>
  <c r="N28" i="193"/>
  <c r="AP78" i="21" s="1"/>
  <c r="M28" i="193"/>
  <c r="AO78" i="21" s="1"/>
  <c r="N27" i="193"/>
  <c r="AN78" i="21" s="1"/>
  <c r="M27" i="193"/>
  <c r="AM78" i="21" s="1"/>
  <c r="N26" i="193"/>
  <c r="AL78" i="21" s="1"/>
  <c r="M26" i="193"/>
  <c r="AK78" i="21" s="1"/>
  <c r="N25" i="193"/>
  <c r="AJ78" i="21" s="1"/>
  <c r="M25" i="193"/>
  <c r="AI78" i="21" s="1"/>
  <c r="C53" i="192"/>
  <c r="P45" i="192"/>
  <c r="J77" i="21" s="1"/>
  <c r="N45" i="192"/>
  <c r="AH77" i="21" s="1"/>
  <c r="M45" i="192"/>
  <c r="AG77" i="21" s="1"/>
  <c r="N44" i="192"/>
  <c r="AF77" i="21" s="1"/>
  <c r="M44" i="192"/>
  <c r="AE77" i="21" s="1"/>
  <c r="N43" i="192"/>
  <c r="G77" i="21" s="1"/>
  <c r="I77" i="21" s="1"/>
  <c r="M43" i="192"/>
  <c r="D77" i="21" s="1"/>
  <c r="F77" i="21" s="1"/>
  <c r="N42" i="192"/>
  <c r="AD77" i="21" s="1"/>
  <c r="M42" i="192"/>
  <c r="AC77" i="21" s="1"/>
  <c r="N41" i="192"/>
  <c r="AB77" i="21" s="1"/>
  <c r="M41" i="192"/>
  <c r="AA77" i="21" s="1"/>
  <c r="N40" i="192"/>
  <c r="Z77" i="21" s="1"/>
  <c r="M40" i="192"/>
  <c r="Y77" i="21" s="1"/>
  <c r="N39" i="192"/>
  <c r="X77" i="21" s="1"/>
  <c r="M39" i="192"/>
  <c r="W77" i="21" s="1"/>
  <c r="N38" i="192"/>
  <c r="V77" i="21" s="1"/>
  <c r="M38" i="192"/>
  <c r="U77" i="21" s="1"/>
  <c r="N37" i="192"/>
  <c r="T77" i="21" s="1"/>
  <c r="M37" i="192"/>
  <c r="S77" i="21" s="1"/>
  <c r="N36" i="192"/>
  <c r="R77" i="21" s="1"/>
  <c r="M36" i="192"/>
  <c r="Q77" i="21" s="1"/>
  <c r="N35" i="192"/>
  <c r="P77" i="21" s="1"/>
  <c r="M35" i="192"/>
  <c r="O77" i="21" s="1"/>
  <c r="N34" i="192"/>
  <c r="N77" i="21" s="1"/>
  <c r="M34" i="192"/>
  <c r="M77" i="21" s="1"/>
  <c r="N33" i="192"/>
  <c r="AZ77" i="21" s="1"/>
  <c r="M33" i="192"/>
  <c r="AY77" i="21" s="1"/>
  <c r="N32" i="192"/>
  <c r="AX77" i="21" s="1"/>
  <c r="M32" i="192"/>
  <c r="AW77" i="21" s="1"/>
  <c r="N31" i="192"/>
  <c r="AV77" i="21" s="1"/>
  <c r="M31" i="192"/>
  <c r="AU77" i="21" s="1"/>
  <c r="N30" i="192"/>
  <c r="AT77" i="21" s="1"/>
  <c r="M30" i="192"/>
  <c r="AS77" i="21" s="1"/>
  <c r="N29" i="192"/>
  <c r="AR77" i="21" s="1"/>
  <c r="M29" i="192"/>
  <c r="AQ77" i="21" s="1"/>
  <c r="N28" i="192"/>
  <c r="AP77" i="21" s="1"/>
  <c r="M28" i="192"/>
  <c r="AO77" i="21" s="1"/>
  <c r="N27" i="192"/>
  <c r="AN77" i="21" s="1"/>
  <c r="M27" i="192"/>
  <c r="AM77" i="21" s="1"/>
  <c r="N26" i="192"/>
  <c r="AL77" i="21" s="1"/>
  <c r="M26" i="192"/>
  <c r="AK77" i="21" s="1"/>
  <c r="N25" i="192"/>
  <c r="AJ77" i="21" s="1"/>
  <c r="M25" i="192"/>
  <c r="AI77" i="21" s="1"/>
  <c r="C53" i="191"/>
  <c r="P45" i="191"/>
  <c r="J76" i="21" s="1"/>
  <c r="N45" i="191"/>
  <c r="AH76" i="21" s="1"/>
  <c r="M45" i="191"/>
  <c r="AG76" i="21" s="1"/>
  <c r="N44" i="191"/>
  <c r="AF76" i="21" s="1"/>
  <c r="M44" i="191"/>
  <c r="AE76" i="21" s="1"/>
  <c r="N43" i="191"/>
  <c r="G76" i="21" s="1"/>
  <c r="I76" i="21" s="1"/>
  <c r="M43" i="191"/>
  <c r="D76" i="21" s="1"/>
  <c r="F76" i="21" s="1"/>
  <c r="N42" i="191"/>
  <c r="AD76" i="21" s="1"/>
  <c r="M42" i="191"/>
  <c r="AC76" i="21" s="1"/>
  <c r="N41" i="191"/>
  <c r="AB76" i="21" s="1"/>
  <c r="M41" i="191"/>
  <c r="AA76" i="21" s="1"/>
  <c r="N40" i="191"/>
  <c r="Z76" i="21" s="1"/>
  <c r="M40" i="191"/>
  <c r="Y76" i="21" s="1"/>
  <c r="N39" i="191"/>
  <c r="X76" i="21" s="1"/>
  <c r="M39" i="191"/>
  <c r="W76" i="21" s="1"/>
  <c r="N38" i="191"/>
  <c r="V76" i="21" s="1"/>
  <c r="M38" i="191"/>
  <c r="U76" i="21" s="1"/>
  <c r="N37" i="191"/>
  <c r="T76" i="21" s="1"/>
  <c r="M37" i="191"/>
  <c r="S76" i="21" s="1"/>
  <c r="N36" i="191"/>
  <c r="R76" i="21" s="1"/>
  <c r="M36" i="191"/>
  <c r="Q76" i="21" s="1"/>
  <c r="N35" i="191"/>
  <c r="P76" i="21" s="1"/>
  <c r="M35" i="191"/>
  <c r="O76" i="21" s="1"/>
  <c r="N34" i="191"/>
  <c r="N76" i="21" s="1"/>
  <c r="M34" i="191"/>
  <c r="M76" i="21" s="1"/>
  <c r="N33" i="191"/>
  <c r="AZ76" i="21" s="1"/>
  <c r="M33" i="191"/>
  <c r="AY76" i="21" s="1"/>
  <c r="N32" i="191"/>
  <c r="AX76" i="21" s="1"/>
  <c r="M32" i="191"/>
  <c r="AW76" i="21" s="1"/>
  <c r="N31" i="191"/>
  <c r="AV76" i="21" s="1"/>
  <c r="M31" i="191"/>
  <c r="AU76" i="21" s="1"/>
  <c r="N30" i="191"/>
  <c r="AT76" i="21" s="1"/>
  <c r="M30" i="191"/>
  <c r="AS76" i="21" s="1"/>
  <c r="N29" i="191"/>
  <c r="AR76" i="21" s="1"/>
  <c r="M29" i="191"/>
  <c r="AQ76" i="21" s="1"/>
  <c r="N28" i="191"/>
  <c r="AP76" i="21" s="1"/>
  <c r="M28" i="191"/>
  <c r="AO76" i="21" s="1"/>
  <c r="N27" i="191"/>
  <c r="AN76" i="21" s="1"/>
  <c r="M27" i="191"/>
  <c r="AM76" i="21" s="1"/>
  <c r="N26" i="191"/>
  <c r="AL76" i="21" s="1"/>
  <c r="M26" i="191"/>
  <c r="AK76" i="21" s="1"/>
  <c r="N25" i="191"/>
  <c r="AJ76" i="21" s="1"/>
  <c r="M25" i="191"/>
  <c r="AI76" i="21" s="1"/>
  <c r="C53" i="190"/>
  <c r="P45" i="190"/>
  <c r="J75" i="21" s="1"/>
  <c r="N45" i="190"/>
  <c r="AH75" i="21" s="1"/>
  <c r="M45" i="190"/>
  <c r="AG75" i="21" s="1"/>
  <c r="N44" i="190"/>
  <c r="AF75" i="21" s="1"/>
  <c r="M44" i="190"/>
  <c r="AE75" i="21" s="1"/>
  <c r="N43" i="190"/>
  <c r="G75" i="21" s="1"/>
  <c r="I75" i="21" s="1"/>
  <c r="M43" i="190"/>
  <c r="D75" i="21" s="1"/>
  <c r="F75" i="21" s="1"/>
  <c r="N42" i="190"/>
  <c r="AD75" i="21" s="1"/>
  <c r="M42" i="190"/>
  <c r="AC75" i="21" s="1"/>
  <c r="N41" i="190"/>
  <c r="AB75" i="21" s="1"/>
  <c r="M41" i="190"/>
  <c r="AA75" i="21" s="1"/>
  <c r="N40" i="190"/>
  <c r="Z75" i="21" s="1"/>
  <c r="M40" i="190"/>
  <c r="Y75" i="21" s="1"/>
  <c r="N39" i="190"/>
  <c r="X75" i="21" s="1"/>
  <c r="M39" i="190"/>
  <c r="W75" i="21" s="1"/>
  <c r="N38" i="190"/>
  <c r="V75" i="21" s="1"/>
  <c r="M38" i="190"/>
  <c r="U75" i="21" s="1"/>
  <c r="N37" i="190"/>
  <c r="T75" i="21" s="1"/>
  <c r="M37" i="190"/>
  <c r="S75" i="21" s="1"/>
  <c r="N36" i="190"/>
  <c r="R75" i="21" s="1"/>
  <c r="M36" i="190"/>
  <c r="Q75" i="21" s="1"/>
  <c r="N35" i="190"/>
  <c r="P75" i="21" s="1"/>
  <c r="M35" i="190"/>
  <c r="O75" i="21" s="1"/>
  <c r="N34" i="190"/>
  <c r="N75" i="21" s="1"/>
  <c r="M34" i="190"/>
  <c r="M75" i="21" s="1"/>
  <c r="N33" i="190"/>
  <c r="AZ75" i="21" s="1"/>
  <c r="M33" i="190"/>
  <c r="AY75" i="21" s="1"/>
  <c r="N32" i="190"/>
  <c r="AX75" i="21" s="1"/>
  <c r="M32" i="190"/>
  <c r="AW75" i="21" s="1"/>
  <c r="N31" i="190"/>
  <c r="AV75" i="21" s="1"/>
  <c r="M31" i="190"/>
  <c r="AU75" i="21" s="1"/>
  <c r="N30" i="190"/>
  <c r="AT75" i="21" s="1"/>
  <c r="M30" i="190"/>
  <c r="AS75" i="21" s="1"/>
  <c r="N29" i="190"/>
  <c r="AR75" i="21" s="1"/>
  <c r="M29" i="190"/>
  <c r="AQ75" i="21" s="1"/>
  <c r="N28" i="190"/>
  <c r="AP75" i="21" s="1"/>
  <c r="M28" i="190"/>
  <c r="AO75" i="21" s="1"/>
  <c r="N27" i="190"/>
  <c r="AN75" i="21" s="1"/>
  <c r="M27" i="190"/>
  <c r="AM75" i="21" s="1"/>
  <c r="N26" i="190"/>
  <c r="AL75" i="21" s="1"/>
  <c r="M26" i="190"/>
  <c r="AK75" i="21" s="1"/>
  <c r="N25" i="190"/>
  <c r="AJ75" i="21" s="1"/>
  <c r="M25" i="190"/>
  <c r="AI75" i="21" s="1"/>
  <c r="C53" i="189"/>
  <c r="P45" i="189"/>
  <c r="J74" i="21" s="1"/>
  <c r="N45" i="189"/>
  <c r="AH74" i="21" s="1"/>
  <c r="M45" i="189"/>
  <c r="AG74" i="21" s="1"/>
  <c r="N44" i="189"/>
  <c r="AF74" i="21" s="1"/>
  <c r="M44" i="189"/>
  <c r="AE74" i="21" s="1"/>
  <c r="N43" i="189"/>
  <c r="G74" i="21" s="1"/>
  <c r="I74" i="21" s="1"/>
  <c r="M43" i="189"/>
  <c r="D74" i="21" s="1"/>
  <c r="F74" i="21" s="1"/>
  <c r="N42" i="189"/>
  <c r="AD74" i="21" s="1"/>
  <c r="M42" i="189"/>
  <c r="AC74" i="21" s="1"/>
  <c r="N41" i="189"/>
  <c r="AB74" i="21" s="1"/>
  <c r="M41" i="189"/>
  <c r="AA74" i="21" s="1"/>
  <c r="N40" i="189"/>
  <c r="Z74" i="21" s="1"/>
  <c r="M40" i="189"/>
  <c r="Y74" i="21" s="1"/>
  <c r="N39" i="189"/>
  <c r="X74" i="21" s="1"/>
  <c r="M39" i="189"/>
  <c r="W74" i="21" s="1"/>
  <c r="N38" i="189"/>
  <c r="V74" i="21" s="1"/>
  <c r="M38" i="189"/>
  <c r="U74" i="21" s="1"/>
  <c r="N37" i="189"/>
  <c r="T74" i="21" s="1"/>
  <c r="M37" i="189"/>
  <c r="S74" i="21" s="1"/>
  <c r="N36" i="189"/>
  <c r="R74" i="21" s="1"/>
  <c r="M36" i="189"/>
  <c r="Q74" i="21" s="1"/>
  <c r="N35" i="189"/>
  <c r="P74" i="21" s="1"/>
  <c r="M35" i="189"/>
  <c r="O74" i="21" s="1"/>
  <c r="N34" i="189"/>
  <c r="N74" i="21" s="1"/>
  <c r="M34" i="189"/>
  <c r="M74" i="21" s="1"/>
  <c r="N33" i="189"/>
  <c r="AZ74" i="21" s="1"/>
  <c r="M33" i="189"/>
  <c r="AY74" i="21" s="1"/>
  <c r="N32" i="189"/>
  <c r="AX74" i="21" s="1"/>
  <c r="M32" i="189"/>
  <c r="AW74" i="21" s="1"/>
  <c r="N31" i="189"/>
  <c r="AV74" i="21" s="1"/>
  <c r="M31" i="189"/>
  <c r="AU74" i="21" s="1"/>
  <c r="N30" i="189"/>
  <c r="AT74" i="21" s="1"/>
  <c r="M30" i="189"/>
  <c r="AS74" i="21" s="1"/>
  <c r="N29" i="189"/>
  <c r="AR74" i="21" s="1"/>
  <c r="M29" i="189"/>
  <c r="AQ74" i="21" s="1"/>
  <c r="N28" i="189"/>
  <c r="AP74" i="21" s="1"/>
  <c r="M28" i="189"/>
  <c r="AO74" i="21" s="1"/>
  <c r="N27" i="189"/>
  <c r="AN74" i="21" s="1"/>
  <c r="M27" i="189"/>
  <c r="AM74" i="21" s="1"/>
  <c r="N26" i="189"/>
  <c r="AL74" i="21" s="1"/>
  <c r="M26" i="189"/>
  <c r="AK74" i="21" s="1"/>
  <c r="N25" i="189"/>
  <c r="AJ74" i="21" s="1"/>
  <c r="M25" i="189"/>
  <c r="AI74" i="21" s="1"/>
  <c r="C53" i="188"/>
  <c r="P45" i="188"/>
  <c r="J73" i="21" s="1"/>
  <c r="N45" i="188"/>
  <c r="AH73" i="21" s="1"/>
  <c r="M45" i="188"/>
  <c r="AG73" i="21" s="1"/>
  <c r="N44" i="188"/>
  <c r="AF73" i="21" s="1"/>
  <c r="M44" i="188"/>
  <c r="AE73" i="21" s="1"/>
  <c r="N43" i="188"/>
  <c r="G73" i="21" s="1"/>
  <c r="I73" i="21" s="1"/>
  <c r="M43" i="188"/>
  <c r="D73" i="21" s="1"/>
  <c r="F73" i="21" s="1"/>
  <c r="N42" i="188"/>
  <c r="AD73" i="21" s="1"/>
  <c r="M42" i="188"/>
  <c r="AC73" i="21" s="1"/>
  <c r="N41" i="188"/>
  <c r="AB73" i="21" s="1"/>
  <c r="M41" i="188"/>
  <c r="AA73" i="21" s="1"/>
  <c r="N40" i="188"/>
  <c r="Z73" i="21" s="1"/>
  <c r="M40" i="188"/>
  <c r="Y73" i="21" s="1"/>
  <c r="N39" i="188"/>
  <c r="X73" i="21" s="1"/>
  <c r="M39" i="188"/>
  <c r="W73" i="21" s="1"/>
  <c r="N38" i="188"/>
  <c r="V73" i="21" s="1"/>
  <c r="M38" i="188"/>
  <c r="U73" i="21" s="1"/>
  <c r="N37" i="188"/>
  <c r="T73" i="21" s="1"/>
  <c r="M37" i="188"/>
  <c r="S73" i="21" s="1"/>
  <c r="N36" i="188"/>
  <c r="R73" i="21" s="1"/>
  <c r="M36" i="188"/>
  <c r="Q73" i="21" s="1"/>
  <c r="N35" i="188"/>
  <c r="P73" i="21" s="1"/>
  <c r="M35" i="188"/>
  <c r="O73" i="21" s="1"/>
  <c r="N34" i="188"/>
  <c r="N73" i="21" s="1"/>
  <c r="M34" i="188"/>
  <c r="M73" i="21" s="1"/>
  <c r="N33" i="188"/>
  <c r="AZ73" i="21" s="1"/>
  <c r="M33" i="188"/>
  <c r="AY73" i="21" s="1"/>
  <c r="N32" i="188"/>
  <c r="AX73" i="21" s="1"/>
  <c r="M32" i="188"/>
  <c r="AW73" i="21" s="1"/>
  <c r="N31" i="188"/>
  <c r="AV73" i="21" s="1"/>
  <c r="M31" i="188"/>
  <c r="AU73" i="21" s="1"/>
  <c r="N30" i="188"/>
  <c r="AT73" i="21" s="1"/>
  <c r="M30" i="188"/>
  <c r="AS73" i="21" s="1"/>
  <c r="N29" i="188"/>
  <c r="AR73" i="21" s="1"/>
  <c r="M29" i="188"/>
  <c r="AQ73" i="21" s="1"/>
  <c r="N28" i="188"/>
  <c r="AP73" i="21" s="1"/>
  <c r="M28" i="188"/>
  <c r="AO73" i="21" s="1"/>
  <c r="N27" i="188"/>
  <c r="AN73" i="21" s="1"/>
  <c r="M27" i="188"/>
  <c r="AM73" i="21" s="1"/>
  <c r="N26" i="188"/>
  <c r="AL73" i="21" s="1"/>
  <c r="M26" i="188"/>
  <c r="AK73" i="21" s="1"/>
  <c r="N25" i="188"/>
  <c r="AJ73" i="21" s="1"/>
  <c r="M25" i="188"/>
  <c r="AI73" i="21" s="1"/>
  <c r="C53" i="187"/>
  <c r="P45" i="187"/>
  <c r="J72" i="21" s="1"/>
  <c r="N45" i="187"/>
  <c r="AH72" i="21" s="1"/>
  <c r="M45" i="187"/>
  <c r="AG72" i="21" s="1"/>
  <c r="N44" i="187"/>
  <c r="AF72" i="21" s="1"/>
  <c r="M44" i="187"/>
  <c r="AE72" i="21" s="1"/>
  <c r="N43" i="187"/>
  <c r="G72" i="21" s="1"/>
  <c r="I72" i="21" s="1"/>
  <c r="M43" i="187"/>
  <c r="D72" i="21" s="1"/>
  <c r="F72" i="21" s="1"/>
  <c r="N42" i="187"/>
  <c r="AD72" i="21" s="1"/>
  <c r="M42" i="187"/>
  <c r="AC72" i="21" s="1"/>
  <c r="N41" i="187"/>
  <c r="AB72" i="21" s="1"/>
  <c r="M41" i="187"/>
  <c r="AA72" i="21" s="1"/>
  <c r="N40" i="187"/>
  <c r="Z72" i="21" s="1"/>
  <c r="M40" i="187"/>
  <c r="Y72" i="21" s="1"/>
  <c r="N39" i="187"/>
  <c r="X72" i="21" s="1"/>
  <c r="M39" i="187"/>
  <c r="W72" i="21" s="1"/>
  <c r="N38" i="187"/>
  <c r="V72" i="21" s="1"/>
  <c r="M38" i="187"/>
  <c r="U72" i="21" s="1"/>
  <c r="N37" i="187"/>
  <c r="T72" i="21" s="1"/>
  <c r="M37" i="187"/>
  <c r="S72" i="21" s="1"/>
  <c r="N36" i="187"/>
  <c r="R72" i="21" s="1"/>
  <c r="M36" i="187"/>
  <c r="Q72" i="21" s="1"/>
  <c r="N35" i="187"/>
  <c r="P72" i="21" s="1"/>
  <c r="M35" i="187"/>
  <c r="O72" i="21" s="1"/>
  <c r="N34" i="187"/>
  <c r="N72" i="21" s="1"/>
  <c r="M34" i="187"/>
  <c r="M72" i="21" s="1"/>
  <c r="N33" i="187"/>
  <c r="AZ72" i="21" s="1"/>
  <c r="M33" i="187"/>
  <c r="AY72" i="21" s="1"/>
  <c r="N32" i="187"/>
  <c r="AX72" i="21" s="1"/>
  <c r="M32" i="187"/>
  <c r="AW72" i="21" s="1"/>
  <c r="N31" i="187"/>
  <c r="AV72" i="21" s="1"/>
  <c r="M31" i="187"/>
  <c r="AU72" i="21" s="1"/>
  <c r="N30" i="187"/>
  <c r="AT72" i="21" s="1"/>
  <c r="M30" i="187"/>
  <c r="AS72" i="21" s="1"/>
  <c r="N29" i="187"/>
  <c r="AR72" i="21" s="1"/>
  <c r="M29" i="187"/>
  <c r="AQ72" i="21" s="1"/>
  <c r="N28" i="187"/>
  <c r="AP72" i="21" s="1"/>
  <c r="M28" i="187"/>
  <c r="AO72" i="21" s="1"/>
  <c r="N27" i="187"/>
  <c r="AN72" i="21" s="1"/>
  <c r="M27" i="187"/>
  <c r="AM72" i="21" s="1"/>
  <c r="N26" i="187"/>
  <c r="AL72" i="21" s="1"/>
  <c r="M26" i="187"/>
  <c r="AK72" i="21" s="1"/>
  <c r="N25" i="187"/>
  <c r="AJ72" i="21" s="1"/>
  <c r="M25" i="187"/>
  <c r="AI72" i="21" s="1"/>
  <c r="C53" i="186"/>
  <c r="P45" i="186"/>
  <c r="J71" i="21" s="1"/>
  <c r="N45" i="186"/>
  <c r="AH71" i="21" s="1"/>
  <c r="M45" i="186"/>
  <c r="AG71" i="21" s="1"/>
  <c r="N44" i="186"/>
  <c r="AF71" i="21" s="1"/>
  <c r="M44" i="186"/>
  <c r="AE71" i="21" s="1"/>
  <c r="N43" i="186"/>
  <c r="G71" i="21" s="1"/>
  <c r="I71" i="21" s="1"/>
  <c r="M43" i="186"/>
  <c r="D71" i="21" s="1"/>
  <c r="F71" i="21" s="1"/>
  <c r="N42" i="186"/>
  <c r="AD71" i="21" s="1"/>
  <c r="M42" i="186"/>
  <c r="AC71" i="21" s="1"/>
  <c r="N41" i="186"/>
  <c r="AB71" i="21" s="1"/>
  <c r="M41" i="186"/>
  <c r="AA71" i="21" s="1"/>
  <c r="N40" i="186"/>
  <c r="Z71" i="21" s="1"/>
  <c r="M40" i="186"/>
  <c r="Y71" i="21" s="1"/>
  <c r="N39" i="186"/>
  <c r="X71" i="21" s="1"/>
  <c r="M39" i="186"/>
  <c r="W71" i="21" s="1"/>
  <c r="N38" i="186"/>
  <c r="V71" i="21" s="1"/>
  <c r="M38" i="186"/>
  <c r="U71" i="21" s="1"/>
  <c r="N37" i="186"/>
  <c r="T71" i="21" s="1"/>
  <c r="M37" i="186"/>
  <c r="S71" i="21" s="1"/>
  <c r="N36" i="186"/>
  <c r="R71" i="21" s="1"/>
  <c r="M36" i="186"/>
  <c r="Q71" i="21" s="1"/>
  <c r="N35" i="186"/>
  <c r="P71" i="21" s="1"/>
  <c r="M35" i="186"/>
  <c r="O71" i="21" s="1"/>
  <c r="N34" i="186"/>
  <c r="N71" i="21" s="1"/>
  <c r="M34" i="186"/>
  <c r="M71" i="21" s="1"/>
  <c r="N33" i="186"/>
  <c r="AZ71" i="21" s="1"/>
  <c r="M33" i="186"/>
  <c r="AY71" i="21" s="1"/>
  <c r="N32" i="186"/>
  <c r="AX71" i="21" s="1"/>
  <c r="M32" i="186"/>
  <c r="AW71" i="21" s="1"/>
  <c r="N31" i="186"/>
  <c r="AV71" i="21" s="1"/>
  <c r="M31" i="186"/>
  <c r="AU71" i="21" s="1"/>
  <c r="N30" i="186"/>
  <c r="AT71" i="21" s="1"/>
  <c r="M30" i="186"/>
  <c r="AS71" i="21" s="1"/>
  <c r="N29" i="186"/>
  <c r="AR71" i="21" s="1"/>
  <c r="M29" i="186"/>
  <c r="AQ71" i="21" s="1"/>
  <c r="N28" i="186"/>
  <c r="AP71" i="21" s="1"/>
  <c r="M28" i="186"/>
  <c r="AO71" i="21" s="1"/>
  <c r="N27" i="186"/>
  <c r="AN71" i="21" s="1"/>
  <c r="M27" i="186"/>
  <c r="AM71" i="21" s="1"/>
  <c r="N26" i="186"/>
  <c r="AL71" i="21" s="1"/>
  <c r="M26" i="186"/>
  <c r="AK71" i="21" s="1"/>
  <c r="N25" i="186"/>
  <c r="AJ71" i="21" s="1"/>
  <c r="M25" i="186"/>
  <c r="AI71" i="21" s="1"/>
  <c r="C53" i="185"/>
  <c r="P45" i="185"/>
  <c r="J70" i="21" s="1"/>
  <c r="N45" i="185"/>
  <c r="AH70" i="21" s="1"/>
  <c r="M45" i="185"/>
  <c r="AG70" i="21" s="1"/>
  <c r="N44" i="185"/>
  <c r="AF70" i="21" s="1"/>
  <c r="M44" i="185"/>
  <c r="AE70" i="21" s="1"/>
  <c r="N43" i="185"/>
  <c r="G70" i="21" s="1"/>
  <c r="I70" i="21" s="1"/>
  <c r="M43" i="185"/>
  <c r="D70" i="21" s="1"/>
  <c r="F70" i="21" s="1"/>
  <c r="N42" i="185"/>
  <c r="AD70" i="21" s="1"/>
  <c r="M42" i="185"/>
  <c r="AC70" i="21" s="1"/>
  <c r="N41" i="185"/>
  <c r="AB70" i="21" s="1"/>
  <c r="M41" i="185"/>
  <c r="AA70" i="21" s="1"/>
  <c r="N40" i="185"/>
  <c r="Z70" i="21" s="1"/>
  <c r="M40" i="185"/>
  <c r="Y70" i="21" s="1"/>
  <c r="N39" i="185"/>
  <c r="X70" i="21" s="1"/>
  <c r="M39" i="185"/>
  <c r="W70" i="21" s="1"/>
  <c r="N38" i="185"/>
  <c r="V70" i="21" s="1"/>
  <c r="M38" i="185"/>
  <c r="U70" i="21" s="1"/>
  <c r="N37" i="185"/>
  <c r="T70" i="21" s="1"/>
  <c r="M37" i="185"/>
  <c r="S70" i="21" s="1"/>
  <c r="N36" i="185"/>
  <c r="R70" i="21" s="1"/>
  <c r="M36" i="185"/>
  <c r="Q70" i="21" s="1"/>
  <c r="N35" i="185"/>
  <c r="P70" i="21" s="1"/>
  <c r="M35" i="185"/>
  <c r="O70" i="21" s="1"/>
  <c r="N34" i="185"/>
  <c r="N70" i="21" s="1"/>
  <c r="M34" i="185"/>
  <c r="M70" i="21" s="1"/>
  <c r="N33" i="185"/>
  <c r="AZ70" i="21" s="1"/>
  <c r="M33" i="185"/>
  <c r="AY70" i="21" s="1"/>
  <c r="N32" i="185"/>
  <c r="AX70" i="21" s="1"/>
  <c r="M32" i="185"/>
  <c r="AW70" i="21" s="1"/>
  <c r="N31" i="185"/>
  <c r="AV70" i="21" s="1"/>
  <c r="M31" i="185"/>
  <c r="AU70" i="21" s="1"/>
  <c r="N30" i="185"/>
  <c r="AT70" i="21" s="1"/>
  <c r="M30" i="185"/>
  <c r="AS70" i="21" s="1"/>
  <c r="N29" i="185"/>
  <c r="AR70" i="21" s="1"/>
  <c r="M29" i="185"/>
  <c r="AQ70" i="21" s="1"/>
  <c r="N28" i="185"/>
  <c r="AP70" i="21" s="1"/>
  <c r="M28" i="185"/>
  <c r="AO70" i="21" s="1"/>
  <c r="N27" i="185"/>
  <c r="AN70" i="21" s="1"/>
  <c r="M27" i="185"/>
  <c r="AM70" i="21" s="1"/>
  <c r="N26" i="185"/>
  <c r="AL70" i="21" s="1"/>
  <c r="M26" i="185"/>
  <c r="AK70" i="21" s="1"/>
  <c r="N25" i="185"/>
  <c r="AJ70" i="21" s="1"/>
  <c r="M25" i="185"/>
  <c r="AI70" i="21" s="1"/>
  <c r="C53" i="184"/>
  <c r="P45" i="184"/>
  <c r="J69" i="21" s="1"/>
  <c r="N45" i="184"/>
  <c r="AH69" i="21" s="1"/>
  <c r="M45" i="184"/>
  <c r="AG69" i="21" s="1"/>
  <c r="N44" i="184"/>
  <c r="AF69" i="21" s="1"/>
  <c r="M44" i="184"/>
  <c r="AE69" i="21" s="1"/>
  <c r="N43" i="184"/>
  <c r="G69" i="21" s="1"/>
  <c r="I69" i="21" s="1"/>
  <c r="M43" i="184"/>
  <c r="D69" i="21" s="1"/>
  <c r="F69" i="21" s="1"/>
  <c r="N42" i="184"/>
  <c r="AD69" i="21" s="1"/>
  <c r="M42" i="184"/>
  <c r="AC69" i="21" s="1"/>
  <c r="N41" i="184"/>
  <c r="AB69" i="21" s="1"/>
  <c r="M41" i="184"/>
  <c r="AA69" i="21" s="1"/>
  <c r="N40" i="184"/>
  <c r="Z69" i="21" s="1"/>
  <c r="M40" i="184"/>
  <c r="Y69" i="21" s="1"/>
  <c r="N39" i="184"/>
  <c r="X69" i="21" s="1"/>
  <c r="M39" i="184"/>
  <c r="W69" i="21" s="1"/>
  <c r="N38" i="184"/>
  <c r="V69" i="21" s="1"/>
  <c r="M38" i="184"/>
  <c r="U69" i="21" s="1"/>
  <c r="N37" i="184"/>
  <c r="T69" i="21" s="1"/>
  <c r="M37" i="184"/>
  <c r="S69" i="21" s="1"/>
  <c r="N36" i="184"/>
  <c r="R69" i="21" s="1"/>
  <c r="M36" i="184"/>
  <c r="Q69" i="21" s="1"/>
  <c r="N35" i="184"/>
  <c r="P69" i="21" s="1"/>
  <c r="M35" i="184"/>
  <c r="O69" i="21" s="1"/>
  <c r="N34" i="184"/>
  <c r="N69" i="21" s="1"/>
  <c r="M34" i="184"/>
  <c r="M69" i="21" s="1"/>
  <c r="N33" i="184"/>
  <c r="AZ69" i="21" s="1"/>
  <c r="M33" i="184"/>
  <c r="AY69" i="21" s="1"/>
  <c r="N32" i="184"/>
  <c r="AX69" i="21" s="1"/>
  <c r="M32" i="184"/>
  <c r="AW69" i="21" s="1"/>
  <c r="N31" i="184"/>
  <c r="AV69" i="21" s="1"/>
  <c r="M31" i="184"/>
  <c r="AU69" i="21" s="1"/>
  <c r="N30" i="184"/>
  <c r="AT69" i="21" s="1"/>
  <c r="M30" i="184"/>
  <c r="AS69" i="21" s="1"/>
  <c r="N29" i="184"/>
  <c r="AR69" i="21" s="1"/>
  <c r="M29" i="184"/>
  <c r="AQ69" i="21" s="1"/>
  <c r="N28" i="184"/>
  <c r="AP69" i="21" s="1"/>
  <c r="M28" i="184"/>
  <c r="AO69" i="21" s="1"/>
  <c r="N27" i="184"/>
  <c r="AN69" i="21" s="1"/>
  <c r="M27" i="184"/>
  <c r="AM69" i="21" s="1"/>
  <c r="N26" i="184"/>
  <c r="AL69" i="21" s="1"/>
  <c r="M26" i="184"/>
  <c r="AK69" i="21" s="1"/>
  <c r="N25" i="184"/>
  <c r="AJ69" i="21" s="1"/>
  <c r="M25" i="184"/>
  <c r="AI69" i="21" s="1"/>
  <c r="C53" i="183"/>
  <c r="P45" i="183"/>
  <c r="J68" i="21" s="1"/>
  <c r="N45" i="183"/>
  <c r="AH68" i="21" s="1"/>
  <c r="M45" i="183"/>
  <c r="AG68" i="21" s="1"/>
  <c r="N44" i="183"/>
  <c r="AF68" i="21" s="1"/>
  <c r="M44" i="183"/>
  <c r="AE68" i="21" s="1"/>
  <c r="N43" i="183"/>
  <c r="G68" i="21" s="1"/>
  <c r="I68" i="21" s="1"/>
  <c r="M43" i="183"/>
  <c r="D68" i="21" s="1"/>
  <c r="F68" i="21" s="1"/>
  <c r="N42" i="183"/>
  <c r="AD68" i="21" s="1"/>
  <c r="M42" i="183"/>
  <c r="AC68" i="21" s="1"/>
  <c r="N41" i="183"/>
  <c r="AB68" i="21" s="1"/>
  <c r="M41" i="183"/>
  <c r="AA68" i="21" s="1"/>
  <c r="N40" i="183"/>
  <c r="Z68" i="21" s="1"/>
  <c r="M40" i="183"/>
  <c r="Y68" i="21" s="1"/>
  <c r="N39" i="183"/>
  <c r="X68" i="21" s="1"/>
  <c r="M39" i="183"/>
  <c r="W68" i="21" s="1"/>
  <c r="N38" i="183"/>
  <c r="V68" i="21" s="1"/>
  <c r="M38" i="183"/>
  <c r="U68" i="21" s="1"/>
  <c r="N37" i="183"/>
  <c r="T68" i="21" s="1"/>
  <c r="M37" i="183"/>
  <c r="S68" i="21" s="1"/>
  <c r="N36" i="183"/>
  <c r="R68" i="21" s="1"/>
  <c r="M36" i="183"/>
  <c r="Q68" i="21" s="1"/>
  <c r="N35" i="183"/>
  <c r="P68" i="21" s="1"/>
  <c r="M35" i="183"/>
  <c r="O68" i="21" s="1"/>
  <c r="N34" i="183"/>
  <c r="N68" i="21" s="1"/>
  <c r="M34" i="183"/>
  <c r="M68" i="21" s="1"/>
  <c r="N33" i="183"/>
  <c r="AZ68" i="21" s="1"/>
  <c r="M33" i="183"/>
  <c r="AY68" i="21" s="1"/>
  <c r="N32" i="183"/>
  <c r="AX68" i="21" s="1"/>
  <c r="M32" i="183"/>
  <c r="AW68" i="21" s="1"/>
  <c r="N31" i="183"/>
  <c r="AV68" i="21" s="1"/>
  <c r="M31" i="183"/>
  <c r="AU68" i="21" s="1"/>
  <c r="N30" i="183"/>
  <c r="AT68" i="21" s="1"/>
  <c r="M30" i="183"/>
  <c r="AS68" i="21" s="1"/>
  <c r="N29" i="183"/>
  <c r="AR68" i="21" s="1"/>
  <c r="M29" i="183"/>
  <c r="AQ68" i="21" s="1"/>
  <c r="N28" i="183"/>
  <c r="AP68" i="21" s="1"/>
  <c r="M28" i="183"/>
  <c r="AO68" i="21" s="1"/>
  <c r="N27" i="183"/>
  <c r="AN68" i="21" s="1"/>
  <c r="M27" i="183"/>
  <c r="AM68" i="21" s="1"/>
  <c r="N26" i="183"/>
  <c r="AL68" i="21" s="1"/>
  <c r="M26" i="183"/>
  <c r="AK68" i="21" s="1"/>
  <c r="N25" i="183"/>
  <c r="AJ68" i="21" s="1"/>
  <c r="M25" i="183"/>
  <c r="AI68" i="21" s="1"/>
  <c r="C53" i="182"/>
  <c r="P45" i="182"/>
  <c r="J67" i="21" s="1"/>
  <c r="N45" i="182"/>
  <c r="AH67" i="21" s="1"/>
  <c r="M45" i="182"/>
  <c r="AG67" i="21" s="1"/>
  <c r="N44" i="182"/>
  <c r="AF67" i="21" s="1"/>
  <c r="M44" i="182"/>
  <c r="AE67" i="21" s="1"/>
  <c r="N43" i="182"/>
  <c r="G67" i="21" s="1"/>
  <c r="I67" i="21" s="1"/>
  <c r="M43" i="182"/>
  <c r="D67" i="21" s="1"/>
  <c r="F67" i="21" s="1"/>
  <c r="N42" i="182"/>
  <c r="AD67" i="21" s="1"/>
  <c r="M42" i="182"/>
  <c r="AC67" i="21" s="1"/>
  <c r="N41" i="182"/>
  <c r="AB67" i="21" s="1"/>
  <c r="M41" i="182"/>
  <c r="AA67" i="21" s="1"/>
  <c r="N40" i="182"/>
  <c r="Z67" i="21" s="1"/>
  <c r="M40" i="182"/>
  <c r="Y67" i="21" s="1"/>
  <c r="N39" i="182"/>
  <c r="X67" i="21" s="1"/>
  <c r="M39" i="182"/>
  <c r="W67" i="21" s="1"/>
  <c r="N38" i="182"/>
  <c r="V67" i="21" s="1"/>
  <c r="M38" i="182"/>
  <c r="U67" i="21" s="1"/>
  <c r="N37" i="182"/>
  <c r="T67" i="21" s="1"/>
  <c r="M37" i="182"/>
  <c r="S67" i="21" s="1"/>
  <c r="N36" i="182"/>
  <c r="R67" i="21" s="1"/>
  <c r="M36" i="182"/>
  <c r="Q67" i="21" s="1"/>
  <c r="N35" i="182"/>
  <c r="P67" i="21" s="1"/>
  <c r="M35" i="182"/>
  <c r="O67" i="21" s="1"/>
  <c r="N34" i="182"/>
  <c r="N67" i="21" s="1"/>
  <c r="M34" i="182"/>
  <c r="M67" i="21" s="1"/>
  <c r="N33" i="182"/>
  <c r="AZ67" i="21" s="1"/>
  <c r="M33" i="182"/>
  <c r="AY67" i="21" s="1"/>
  <c r="N32" i="182"/>
  <c r="AX67" i="21" s="1"/>
  <c r="M32" i="182"/>
  <c r="AW67" i="21" s="1"/>
  <c r="N31" i="182"/>
  <c r="AV67" i="21" s="1"/>
  <c r="M31" i="182"/>
  <c r="AU67" i="21" s="1"/>
  <c r="N30" i="182"/>
  <c r="AT67" i="21" s="1"/>
  <c r="M30" i="182"/>
  <c r="AS67" i="21" s="1"/>
  <c r="N29" i="182"/>
  <c r="AR67" i="21" s="1"/>
  <c r="M29" i="182"/>
  <c r="AQ67" i="21" s="1"/>
  <c r="N28" i="182"/>
  <c r="AP67" i="21" s="1"/>
  <c r="M28" i="182"/>
  <c r="AO67" i="21" s="1"/>
  <c r="N27" i="182"/>
  <c r="AN67" i="21" s="1"/>
  <c r="M27" i="182"/>
  <c r="AM67" i="21" s="1"/>
  <c r="N26" i="182"/>
  <c r="AL67" i="21" s="1"/>
  <c r="M26" i="182"/>
  <c r="AK67" i="21" s="1"/>
  <c r="N25" i="182"/>
  <c r="AJ67" i="21" s="1"/>
  <c r="M25" i="182"/>
  <c r="AI67" i="21" s="1"/>
  <c r="C53" i="181"/>
  <c r="P45" i="181"/>
  <c r="J66" i="21" s="1"/>
  <c r="N45" i="181"/>
  <c r="AH66" i="21" s="1"/>
  <c r="M45" i="181"/>
  <c r="AG66" i="21" s="1"/>
  <c r="N44" i="181"/>
  <c r="AF66" i="21" s="1"/>
  <c r="M44" i="181"/>
  <c r="AE66" i="21" s="1"/>
  <c r="N43" i="181"/>
  <c r="G66" i="21" s="1"/>
  <c r="I66" i="21" s="1"/>
  <c r="M43" i="181"/>
  <c r="D66" i="21" s="1"/>
  <c r="F66" i="21" s="1"/>
  <c r="N42" i="181"/>
  <c r="AD66" i="21" s="1"/>
  <c r="M42" i="181"/>
  <c r="AC66" i="21" s="1"/>
  <c r="N41" i="181"/>
  <c r="AB66" i="21" s="1"/>
  <c r="M41" i="181"/>
  <c r="AA66" i="21" s="1"/>
  <c r="N40" i="181"/>
  <c r="Z66" i="21" s="1"/>
  <c r="M40" i="181"/>
  <c r="Y66" i="21" s="1"/>
  <c r="N39" i="181"/>
  <c r="X66" i="21" s="1"/>
  <c r="M39" i="181"/>
  <c r="W66" i="21" s="1"/>
  <c r="N38" i="181"/>
  <c r="V66" i="21" s="1"/>
  <c r="M38" i="181"/>
  <c r="U66" i="21" s="1"/>
  <c r="N37" i="181"/>
  <c r="T66" i="21" s="1"/>
  <c r="M37" i="181"/>
  <c r="S66" i="21" s="1"/>
  <c r="N36" i="181"/>
  <c r="R66" i="21" s="1"/>
  <c r="M36" i="181"/>
  <c r="Q66" i="21" s="1"/>
  <c r="N35" i="181"/>
  <c r="P66" i="21" s="1"/>
  <c r="M35" i="181"/>
  <c r="O66" i="21" s="1"/>
  <c r="N34" i="181"/>
  <c r="N66" i="21" s="1"/>
  <c r="M34" i="181"/>
  <c r="M66" i="21" s="1"/>
  <c r="N33" i="181"/>
  <c r="AZ66" i="21" s="1"/>
  <c r="M33" i="181"/>
  <c r="AY66" i="21" s="1"/>
  <c r="N32" i="181"/>
  <c r="AX66" i="21" s="1"/>
  <c r="M32" i="181"/>
  <c r="AW66" i="21" s="1"/>
  <c r="N31" i="181"/>
  <c r="AV66" i="21" s="1"/>
  <c r="M31" i="181"/>
  <c r="AU66" i="21" s="1"/>
  <c r="N30" i="181"/>
  <c r="AT66" i="21" s="1"/>
  <c r="M30" i="181"/>
  <c r="AS66" i="21" s="1"/>
  <c r="N29" i="181"/>
  <c r="AR66" i="21" s="1"/>
  <c r="M29" i="181"/>
  <c r="AQ66" i="21" s="1"/>
  <c r="N28" i="181"/>
  <c r="AP66" i="21" s="1"/>
  <c r="M28" i="181"/>
  <c r="AO66" i="21" s="1"/>
  <c r="N27" i="181"/>
  <c r="AN66" i="21" s="1"/>
  <c r="M27" i="181"/>
  <c r="AM66" i="21" s="1"/>
  <c r="N26" i="181"/>
  <c r="AL66" i="21" s="1"/>
  <c r="M26" i="181"/>
  <c r="AK66" i="21" s="1"/>
  <c r="N25" i="181"/>
  <c r="AJ66" i="21" s="1"/>
  <c r="M25" i="181"/>
  <c r="AI66" i="21" s="1"/>
  <c r="C53" i="180"/>
  <c r="P45" i="180"/>
  <c r="J65" i="21" s="1"/>
  <c r="N45" i="180"/>
  <c r="AH65" i="21" s="1"/>
  <c r="M45" i="180"/>
  <c r="AG65" i="21" s="1"/>
  <c r="N44" i="180"/>
  <c r="AF65" i="21" s="1"/>
  <c r="M44" i="180"/>
  <c r="AE65" i="21" s="1"/>
  <c r="N43" i="180"/>
  <c r="G65" i="21" s="1"/>
  <c r="I65" i="21" s="1"/>
  <c r="M43" i="180"/>
  <c r="D65" i="21" s="1"/>
  <c r="F65" i="21" s="1"/>
  <c r="N42" i="180"/>
  <c r="AD65" i="21" s="1"/>
  <c r="M42" i="180"/>
  <c r="AC65" i="21" s="1"/>
  <c r="N41" i="180"/>
  <c r="AB65" i="21" s="1"/>
  <c r="M41" i="180"/>
  <c r="AA65" i="21" s="1"/>
  <c r="N40" i="180"/>
  <c r="Z65" i="21" s="1"/>
  <c r="M40" i="180"/>
  <c r="Y65" i="21" s="1"/>
  <c r="N39" i="180"/>
  <c r="X65" i="21" s="1"/>
  <c r="M39" i="180"/>
  <c r="W65" i="21" s="1"/>
  <c r="N38" i="180"/>
  <c r="V65" i="21" s="1"/>
  <c r="M38" i="180"/>
  <c r="U65" i="21" s="1"/>
  <c r="N37" i="180"/>
  <c r="T65" i="21" s="1"/>
  <c r="M37" i="180"/>
  <c r="S65" i="21" s="1"/>
  <c r="N36" i="180"/>
  <c r="R65" i="21" s="1"/>
  <c r="M36" i="180"/>
  <c r="Q65" i="21" s="1"/>
  <c r="N35" i="180"/>
  <c r="P65" i="21" s="1"/>
  <c r="M35" i="180"/>
  <c r="O65" i="21" s="1"/>
  <c r="N34" i="180"/>
  <c r="N65" i="21" s="1"/>
  <c r="M34" i="180"/>
  <c r="M65" i="21" s="1"/>
  <c r="N33" i="180"/>
  <c r="AZ65" i="21" s="1"/>
  <c r="M33" i="180"/>
  <c r="AY65" i="21" s="1"/>
  <c r="N32" i="180"/>
  <c r="AX65" i="21" s="1"/>
  <c r="M32" i="180"/>
  <c r="AW65" i="21" s="1"/>
  <c r="N31" i="180"/>
  <c r="AV65" i="21" s="1"/>
  <c r="M31" i="180"/>
  <c r="AU65" i="21" s="1"/>
  <c r="N30" i="180"/>
  <c r="AT65" i="21" s="1"/>
  <c r="M30" i="180"/>
  <c r="AS65" i="21" s="1"/>
  <c r="N29" i="180"/>
  <c r="AR65" i="21" s="1"/>
  <c r="M29" i="180"/>
  <c r="AQ65" i="21" s="1"/>
  <c r="N28" i="180"/>
  <c r="AP65" i="21" s="1"/>
  <c r="M28" i="180"/>
  <c r="AO65" i="21" s="1"/>
  <c r="N27" i="180"/>
  <c r="AN65" i="21" s="1"/>
  <c r="M27" i="180"/>
  <c r="AM65" i="21" s="1"/>
  <c r="N26" i="180"/>
  <c r="AL65" i="21" s="1"/>
  <c r="M26" i="180"/>
  <c r="AK65" i="21" s="1"/>
  <c r="N25" i="180"/>
  <c r="AJ65" i="21" s="1"/>
  <c r="M25" i="180"/>
  <c r="AI65" i="21" s="1"/>
  <c r="C53" i="179"/>
  <c r="P45" i="179"/>
  <c r="J64" i="21" s="1"/>
  <c r="N45" i="179"/>
  <c r="AH64" i="21" s="1"/>
  <c r="M45" i="179"/>
  <c r="AG64" i="21" s="1"/>
  <c r="N44" i="179"/>
  <c r="AF64" i="21" s="1"/>
  <c r="M44" i="179"/>
  <c r="AE64" i="21" s="1"/>
  <c r="N43" i="179"/>
  <c r="G64" i="21" s="1"/>
  <c r="I64" i="21" s="1"/>
  <c r="M43" i="179"/>
  <c r="D64" i="21" s="1"/>
  <c r="F64" i="21" s="1"/>
  <c r="N42" i="179"/>
  <c r="AD64" i="21" s="1"/>
  <c r="M42" i="179"/>
  <c r="AC64" i="21" s="1"/>
  <c r="N41" i="179"/>
  <c r="AB64" i="21" s="1"/>
  <c r="M41" i="179"/>
  <c r="AA64" i="21" s="1"/>
  <c r="N40" i="179"/>
  <c r="Z64" i="21" s="1"/>
  <c r="M40" i="179"/>
  <c r="Y64" i="21" s="1"/>
  <c r="N39" i="179"/>
  <c r="X64" i="21" s="1"/>
  <c r="M39" i="179"/>
  <c r="W64" i="21" s="1"/>
  <c r="N38" i="179"/>
  <c r="V64" i="21" s="1"/>
  <c r="M38" i="179"/>
  <c r="U64" i="21" s="1"/>
  <c r="N37" i="179"/>
  <c r="T64" i="21" s="1"/>
  <c r="M37" i="179"/>
  <c r="S64" i="21" s="1"/>
  <c r="N36" i="179"/>
  <c r="R64" i="21" s="1"/>
  <c r="M36" i="179"/>
  <c r="N35" i="179"/>
  <c r="P64" i="21" s="1"/>
  <c r="M35" i="179"/>
  <c r="O64" i="21" s="1"/>
  <c r="N34" i="179"/>
  <c r="N64" i="21" s="1"/>
  <c r="M34" i="179"/>
  <c r="M64" i="21" s="1"/>
  <c r="N33" i="179"/>
  <c r="AZ64" i="21" s="1"/>
  <c r="M33" i="179"/>
  <c r="AY64" i="21" s="1"/>
  <c r="N32" i="179"/>
  <c r="AX64" i="21" s="1"/>
  <c r="M32" i="179"/>
  <c r="AW64" i="21" s="1"/>
  <c r="N31" i="179"/>
  <c r="AV64" i="21" s="1"/>
  <c r="M31" i="179"/>
  <c r="AU64" i="21" s="1"/>
  <c r="N30" i="179"/>
  <c r="AT64" i="21" s="1"/>
  <c r="M30" i="179"/>
  <c r="AS64" i="21" s="1"/>
  <c r="N29" i="179"/>
  <c r="AR64" i="21" s="1"/>
  <c r="M29" i="179"/>
  <c r="AQ64" i="21" s="1"/>
  <c r="N28" i="179"/>
  <c r="AP64" i="21" s="1"/>
  <c r="M28" i="179"/>
  <c r="AO64" i="21" s="1"/>
  <c r="N27" i="179"/>
  <c r="AN64" i="21" s="1"/>
  <c r="M27" i="179"/>
  <c r="AM64" i="21" s="1"/>
  <c r="N26" i="179"/>
  <c r="AL64" i="21" s="1"/>
  <c r="M26" i="179"/>
  <c r="AK64" i="21" s="1"/>
  <c r="N25" i="179"/>
  <c r="AJ64" i="21" s="1"/>
  <c r="M25" i="179"/>
  <c r="AI64" i="21" s="1"/>
  <c r="C53" i="178"/>
  <c r="P45" i="178"/>
  <c r="J63" i="21" s="1"/>
  <c r="N45" i="178"/>
  <c r="AH63" i="21" s="1"/>
  <c r="M45" i="178"/>
  <c r="AG63" i="21" s="1"/>
  <c r="N44" i="178"/>
  <c r="AF63" i="21" s="1"/>
  <c r="M44" i="178"/>
  <c r="AE63" i="21" s="1"/>
  <c r="N43" i="178"/>
  <c r="G63" i="21" s="1"/>
  <c r="I63" i="21" s="1"/>
  <c r="M43" i="178"/>
  <c r="D63" i="21" s="1"/>
  <c r="F63" i="21" s="1"/>
  <c r="N42" i="178"/>
  <c r="AD63" i="21" s="1"/>
  <c r="M42" i="178"/>
  <c r="AC63" i="21" s="1"/>
  <c r="N41" i="178"/>
  <c r="AB63" i="21" s="1"/>
  <c r="M41" i="178"/>
  <c r="AA63" i="21" s="1"/>
  <c r="N40" i="178"/>
  <c r="Z63" i="21" s="1"/>
  <c r="M40" i="178"/>
  <c r="Y63" i="21" s="1"/>
  <c r="N39" i="178"/>
  <c r="M39" i="178"/>
  <c r="W63" i="21" s="1"/>
  <c r="N38" i="178"/>
  <c r="V63" i="21" s="1"/>
  <c r="M38" i="178"/>
  <c r="U63" i="21" s="1"/>
  <c r="N37" i="178"/>
  <c r="T63" i="21" s="1"/>
  <c r="M37" i="178"/>
  <c r="S63" i="21" s="1"/>
  <c r="N36" i="178"/>
  <c r="R63" i="21" s="1"/>
  <c r="M36" i="178"/>
  <c r="Q63" i="21" s="1"/>
  <c r="N35" i="178"/>
  <c r="P63" i="21" s="1"/>
  <c r="M35" i="178"/>
  <c r="O63" i="21" s="1"/>
  <c r="N34" i="178"/>
  <c r="N63" i="21" s="1"/>
  <c r="M34" i="178"/>
  <c r="M63" i="21" s="1"/>
  <c r="N33" i="178"/>
  <c r="AZ63" i="21" s="1"/>
  <c r="M33" i="178"/>
  <c r="AY63" i="21" s="1"/>
  <c r="N32" i="178"/>
  <c r="AX63" i="21" s="1"/>
  <c r="M32" i="178"/>
  <c r="AW63" i="21" s="1"/>
  <c r="N31" i="178"/>
  <c r="AV63" i="21" s="1"/>
  <c r="M31" i="178"/>
  <c r="AU63" i="21" s="1"/>
  <c r="N30" i="178"/>
  <c r="AT63" i="21" s="1"/>
  <c r="M30" i="178"/>
  <c r="AS63" i="21" s="1"/>
  <c r="N29" i="178"/>
  <c r="AR63" i="21" s="1"/>
  <c r="M29" i="178"/>
  <c r="AQ63" i="21" s="1"/>
  <c r="N28" i="178"/>
  <c r="AP63" i="21" s="1"/>
  <c r="M28" i="178"/>
  <c r="AO63" i="21" s="1"/>
  <c r="N27" i="178"/>
  <c r="AN63" i="21" s="1"/>
  <c r="M27" i="178"/>
  <c r="AM63" i="21" s="1"/>
  <c r="N26" i="178"/>
  <c r="AL63" i="21" s="1"/>
  <c r="M26" i="178"/>
  <c r="AK63" i="21" s="1"/>
  <c r="N25" i="178"/>
  <c r="AJ63" i="21" s="1"/>
  <c r="M25" i="178"/>
  <c r="AI63" i="21" s="1"/>
  <c r="C53" i="177"/>
  <c r="P45" i="177"/>
  <c r="J62" i="21" s="1"/>
  <c r="N45" i="177"/>
  <c r="AH62" i="21" s="1"/>
  <c r="M45" i="177"/>
  <c r="AG62" i="21" s="1"/>
  <c r="N44" i="177"/>
  <c r="AF62" i="21" s="1"/>
  <c r="M44" i="177"/>
  <c r="AE62" i="21" s="1"/>
  <c r="N43" i="177"/>
  <c r="G62" i="21" s="1"/>
  <c r="I62" i="21" s="1"/>
  <c r="M43" i="177"/>
  <c r="D62" i="21" s="1"/>
  <c r="F62" i="21" s="1"/>
  <c r="N42" i="177"/>
  <c r="AD62" i="21" s="1"/>
  <c r="M42" i="177"/>
  <c r="AC62" i="21" s="1"/>
  <c r="N41" i="177"/>
  <c r="AB62" i="21" s="1"/>
  <c r="M41" i="177"/>
  <c r="AA62" i="21" s="1"/>
  <c r="N40" i="177"/>
  <c r="Z62" i="21" s="1"/>
  <c r="M40" i="177"/>
  <c r="Y62" i="21" s="1"/>
  <c r="N39" i="177"/>
  <c r="X62" i="21" s="1"/>
  <c r="M39" i="177"/>
  <c r="W62" i="21" s="1"/>
  <c r="N38" i="177"/>
  <c r="V62" i="21" s="1"/>
  <c r="M38" i="177"/>
  <c r="U62" i="21" s="1"/>
  <c r="N37" i="177"/>
  <c r="T62" i="21" s="1"/>
  <c r="M37" i="177"/>
  <c r="S62" i="21" s="1"/>
  <c r="N36" i="177"/>
  <c r="R62" i="21" s="1"/>
  <c r="M36" i="177"/>
  <c r="Q62" i="21" s="1"/>
  <c r="N35" i="177"/>
  <c r="P62" i="21" s="1"/>
  <c r="M35" i="177"/>
  <c r="O62" i="21" s="1"/>
  <c r="N34" i="177"/>
  <c r="N62" i="21" s="1"/>
  <c r="M34" i="177"/>
  <c r="M62" i="21" s="1"/>
  <c r="N33" i="177"/>
  <c r="AZ62" i="21" s="1"/>
  <c r="M33" i="177"/>
  <c r="AY62" i="21" s="1"/>
  <c r="N32" i="177"/>
  <c r="AX62" i="21" s="1"/>
  <c r="M32" i="177"/>
  <c r="AW62" i="21" s="1"/>
  <c r="N31" i="177"/>
  <c r="AV62" i="21" s="1"/>
  <c r="M31" i="177"/>
  <c r="AU62" i="21" s="1"/>
  <c r="N30" i="177"/>
  <c r="AT62" i="21" s="1"/>
  <c r="M30" i="177"/>
  <c r="N29" i="177"/>
  <c r="AR62" i="21" s="1"/>
  <c r="M29" i="177"/>
  <c r="AQ62" i="21" s="1"/>
  <c r="N28" i="177"/>
  <c r="AP62" i="21" s="1"/>
  <c r="M28" i="177"/>
  <c r="AO62" i="21" s="1"/>
  <c r="N27" i="177"/>
  <c r="AN62" i="21" s="1"/>
  <c r="M27" i="177"/>
  <c r="AM62" i="21" s="1"/>
  <c r="N26" i="177"/>
  <c r="AL62" i="21" s="1"/>
  <c r="M26" i="177"/>
  <c r="AK62" i="21" s="1"/>
  <c r="N25" i="177"/>
  <c r="AJ62" i="21" s="1"/>
  <c r="M25" i="177"/>
  <c r="AI62" i="21" s="1"/>
  <c r="C53" i="176"/>
  <c r="P45" i="176"/>
  <c r="J61" i="21" s="1"/>
  <c r="N45" i="176"/>
  <c r="AH61" i="21" s="1"/>
  <c r="M45" i="176"/>
  <c r="AG61" i="21" s="1"/>
  <c r="N44" i="176"/>
  <c r="AF61" i="21" s="1"/>
  <c r="M44" i="176"/>
  <c r="AE61" i="21" s="1"/>
  <c r="N43" i="176"/>
  <c r="G61" i="21" s="1"/>
  <c r="I61" i="21" s="1"/>
  <c r="M43" i="176"/>
  <c r="D61" i="21" s="1"/>
  <c r="F61" i="21" s="1"/>
  <c r="N42" i="176"/>
  <c r="AD61" i="21" s="1"/>
  <c r="M42" i="176"/>
  <c r="AC61" i="21" s="1"/>
  <c r="N41" i="176"/>
  <c r="AB61" i="21" s="1"/>
  <c r="M41" i="176"/>
  <c r="AA61" i="21" s="1"/>
  <c r="N40" i="176"/>
  <c r="Z61" i="21" s="1"/>
  <c r="M40" i="176"/>
  <c r="Y61" i="21" s="1"/>
  <c r="N39" i="176"/>
  <c r="X61" i="21" s="1"/>
  <c r="M39" i="176"/>
  <c r="W61" i="21" s="1"/>
  <c r="N38" i="176"/>
  <c r="V61" i="21" s="1"/>
  <c r="M38" i="176"/>
  <c r="U61" i="21" s="1"/>
  <c r="N37" i="176"/>
  <c r="T61" i="21" s="1"/>
  <c r="M37" i="176"/>
  <c r="S61" i="21" s="1"/>
  <c r="N36" i="176"/>
  <c r="R61" i="21" s="1"/>
  <c r="M36" i="176"/>
  <c r="Q61" i="21" s="1"/>
  <c r="N35" i="176"/>
  <c r="P61" i="21" s="1"/>
  <c r="M35" i="176"/>
  <c r="O61" i="21" s="1"/>
  <c r="N34" i="176"/>
  <c r="N61" i="21" s="1"/>
  <c r="M34" i="176"/>
  <c r="M61" i="21" s="1"/>
  <c r="N33" i="176"/>
  <c r="AZ61" i="21" s="1"/>
  <c r="M33" i="176"/>
  <c r="AY61" i="21" s="1"/>
  <c r="N32" i="176"/>
  <c r="AX61" i="21" s="1"/>
  <c r="M32" i="176"/>
  <c r="AW61" i="21" s="1"/>
  <c r="N31" i="176"/>
  <c r="AV61" i="21" s="1"/>
  <c r="M31" i="176"/>
  <c r="AU61" i="21" s="1"/>
  <c r="N30" i="176"/>
  <c r="AT61" i="21" s="1"/>
  <c r="M30" i="176"/>
  <c r="AS61" i="21" s="1"/>
  <c r="N29" i="176"/>
  <c r="AR61" i="21" s="1"/>
  <c r="M29" i="176"/>
  <c r="AQ61" i="21" s="1"/>
  <c r="N28" i="176"/>
  <c r="AP61" i="21" s="1"/>
  <c r="M28" i="176"/>
  <c r="AO61" i="21" s="1"/>
  <c r="N27" i="176"/>
  <c r="AN61" i="21" s="1"/>
  <c r="M27" i="176"/>
  <c r="AM61" i="21" s="1"/>
  <c r="N26" i="176"/>
  <c r="AL61" i="21" s="1"/>
  <c r="M26" i="176"/>
  <c r="AK61" i="21" s="1"/>
  <c r="N25" i="176"/>
  <c r="AJ61" i="21" s="1"/>
  <c r="M25" i="176"/>
  <c r="AI61" i="21" s="1"/>
  <c r="C53" i="175"/>
  <c r="P45" i="175"/>
  <c r="J60" i="21" s="1"/>
  <c r="N45" i="175"/>
  <c r="AH60" i="21" s="1"/>
  <c r="M45" i="175"/>
  <c r="AG60" i="21" s="1"/>
  <c r="N44" i="175"/>
  <c r="AF60" i="21" s="1"/>
  <c r="M44" i="175"/>
  <c r="AE60" i="21" s="1"/>
  <c r="N43" i="175"/>
  <c r="G60" i="21" s="1"/>
  <c r="I60" i="21" s="1"/>
  <c r="M43" i="175"/>
  <c r="D60" i="21" s="1"/>
  <c r="F60" i="21" s="1"/>
  <c r="N42" i="175"/>
  <c r="AD60" i="21" s="1"/>
  <c r="M42" i="175"/>
  <c r="AC60" i="21" s="1"/>
  <c r="N41" i="175"/>
  <c r="AB60" i="21" s="1"/>
  <c r="M41" i="175"/>
  <c r="AA60" i="21" s="1"/>
  <c r="N40" i="175"/>
  <c r="Z60" i="21" s="1"/>
  <c r="M40" i="175"/>
  <c r="Y60" i="21" s="1"/>
  <c r="N39" i="175"/>
  <c r="X60" i="21" s="1"/>
  <c r="M39" i="175"/>
  <c r="W60" i="21" s="1"/>
  <c r="N38" i="175"/>
  <c r="V60" i="21" s="1"/>
  <c r="M38" i="175"/>
  <c r="U60" i="21" s="1"/>
  <c r="N37" i="175"/>
  <c r="T60" i="21" s="1"/>
  <c r="M37" i="175"/>
  <c r="S60" i="21" s="1"/>
  <c r="N36" i="175"/>
  <c r="R60" i="21" s="1"/>
  <c r="M36" i="175"/>
  <c r="Q60" i="21" s="1"/>
  <c r="N35" i="175"/>
  <c r="P60" i="21" s="1"/>
  <c r="M35" i="175"/>
  <c r="O60" i="21" s="1"/>
  <c r="N34" i="175"/>
  <c r="N60" i="21" s="1"/>
  <c r="M34" i="175"/>
  <c r="M60" i="21" s="1"/>
  <c r="N33" i="175"/>
  <c r="AZ60" i="21" s="1"/>
  <c r="M33" i="175"/>
  <c r="AY60" i="21" s="1"/>
  <c r="N32" i="175"/>
  <c r="AX60" i="21" s="1"/>
  <c r="M32" i="175"/>
  <c r="AW60" i="21" s="1"/>
  <c r="N31" i="175"/>
  <c r="AV60" i="21" s="1"/>
  <c r="M31" i="175"/>
  <c r="AU60" i="21" s="1"/>
  <c r="N30" i="175"/>
  <c r="AT60" i="21" s="1"/>
  <c r="M30" i="175"/>
  <c r="AS60" i="21" s="1"/>
  <c r="N29" i="175"/>
  <c r="AR60" i="21" s="1"/>
  <c r="M29" i="175"/>
  <c r="AQ60" i="21" s="1"/>
  <c r="N28" i="175"/>
  <c r="AP60" i="21" s="1"/>
  <c r="M28" i="175"/>
  <c r="N27" i="175"/>
  <c r="AN60" i="21" s="1"/>
  <c r="M27" i="175"/>
  <c r="AM60" i="21" s="1"/>
  <c r="N26" i="175"/>
  <c r="AL60" i="21" s="1"/>
  <c r="M26" i="175"/>
  <c r="AK60" i="21" s="1"/>
  <c r="N25" i="175"/>
  <c r="AJ60" i="21" s="1"/>
  <c r="M25" i="175"/>
  <c r="AI60" i="21" s="1"/>
  <c r="C53" i="174"/>
  <c r="P45" i="174"/>
  <c r="J59" i="21" s="1"/>
  <c r="N45" i="174"/>
  <c r="AH59" i="21" s="1"/>
  <c r="M45" i="174"/>
  <c r="AG59" i="21" s="1"/>
  <c r="N44" i="174"/>
  <c r="AF59" i="21" s="1"/>
  <c r="M44" i="174"/>
  <c r="AE59" i="21" s="1"/>
  <c r="N43" i="174"/>
  <c r="G59" i="21" s="1"/>
  <c r="I59" i="21" s="1"/>
  <c r="M43" i="174"/>
  <c r="D59" i="21" s="1"/>
  <c r="F59" i="21" s="1"/>
  <c r="N42" i="174"/>
  <c r="AD59" i="21" s="1"/>
  <c r="M42" i="174"/>
  <c r="AC59" i="21" s="1"/>
  <c r="N41" i="174"/>
  <c r="AB59" i="21" s="1"/>
  <c r="M41" i="174"/>
  <c r="AA59" i="21" s="1"/>
  <c r="N40" i="174"/>
  <c r="Z59" i="21" s="1"/>
  <c r="M40" i="174"/>
  <c r="Y59" i="21" s="1"/>
  <c r="N39" i="174"/>
  <c r="X59" i="21" s="1"/>
  <c r="M39" i="174"/>
  <c r="W59" i="21" s="1"/>
  <c r="N38" i="174"/>
  <c r="V59" i="21" s="1"/>
  <c r="M38" i="174"/>
  <c r="U59" i="21" s="1"/>
  <c r="N37" i="174"/>
  <c r="T59" i="21" s="1"/>
  <c r="M37" i="174"/>
  <c r="S59" i="21" s="1"/>
  <c r="N36" i="174"/>
  <c r="R59" i="21" s="1"/>
  <c r="M36" i="174"/>
  <c r="Q59" i="21" s="1"/>
  <c r="N35" i="174"/>
  <c r="P59" i="21" s="1"/>
  <c r="M35" i="174"/>
  <c r="O59" i="21" s="1"/>
  <c r="N34" i="174"/>
  <c r="N59" i="21" s="1"/>
  <c r="M34" i="174"/>
  <c r="M59" i="21" s="1"/>
  <c r="N33" i="174"/>
  <c r="AZ59" i="21" s="1"/>
  <c r="M33" i="174"/>
  <c r="AY59" i="21" s="1"/>
  <c r="N32" i="174"/>
  <c r="AX59" i="21" s="1"/>
  <c r="M32" i="174"/>
  <c r="AW59" i="21" s="1"/>
  <c r="N31" i="174"/>
  <c r="AV59" i="21" s="1"/>
  <c r="M31" i="174"/>
  <c r="AU59" i="21" s="1"/>
  <c r="N30" i="174"/>
  <c r="AT59" i="21" s="1"/>
  <c r="M30" i="174"/>
  <c r="AS59" i="21" s="1"/>
  <c r="N29" i="174"/>
  <c r="AR59" i="21" s="1"/>
  <c r="M29" i="174"/>
  <c r="AQ59" i="21" s="1"/>
  <c r="N28" i="174"/>
  <c r="AP59" i="21" s="1"/>
  <c r="M28" i="174"/>
  <c r="AO59" i="21" s="1"/>
  <c r="N27" i="174"/>
  <c r="AN59" i="21" s="1"/>
  <c r="M27" i="174"/>
  <c r="AM59" i="21" s="1"/>
  <c r="N26" i="174"/>
  <c r="AL59" i="21" s="1"/>
  <c r="M26" i="174"/>
  <c r="AK59" i="21" s="1"/>
  <c r="N25" i="174"/>
  <c r="AJ59" i="21" s="1"/>
  <c r="M25" i="174"/>
  <c r="AI59" i="21" s="1"/>
  <c r="C53" i="173"/>
  <c r="P45" i="173"/>
  <c r="J58" i="21" s="1"/>
  <c r="N45" i="173"/>
  <c r="AH58" i="21" s="1"/>
  <c r="M45" i="173"/>
  <c r="AG58" i="21" s="1"/>
  <c r="N44" i="173"/>
  <c r="AF58" i="21" s="1"/>
  <c r="M44" i="173"/>
  <c r="AE58" i="21" s="1"/>
  <c r="N43" i="173"/>
  <c r="G58" i="21" s="1"/>
  <c r="I58" i="21" s="1"/>
  <c r="M43" i="173"/>
  <c r="D58" i="21" s="1"/>
  <c r="F58" i="21" s="1"/>
  <c r="N42" i="173"/>
  <c r="AD58" i="21" s="1"/>
  <c r="M42" i="173"/>
  <c r="AC58" i="21" s="1"/>
  <c r="N41" i="173"/>
  <c r="AB58" i="21" s="1"/>
  <c r="M41" i="173"/>
  <c r="AA58" i="21" s="1"/>
  <c r="N40" i="173"/>
  <c r="Z58" i="21" s="1"/>
  <c r="M40" i="173"/>
  <c r="Y58" i="21" s="1"/>
  <c r="N39" i="173"/>
  <c r="X58" i="21" s="1"/>
  <c r="M39" i="173"/>
  <c r="W58" i="21" s="1"/>
  <c r="N38" i="173"/>
  <c r="V58" i="21" s="1"/>
  <c r="M38" i="173"/>
  <c r="U58" i="21" s="1"/>
  <c r="N37" i="173"/>
  <c r="T58" i="21" s="1"/>
  <c r="M37" i="173"/>
  <c r="S58" i="21" s="1"/>
  <c r="N36" i="173"/>
  <c r="R58" i="21" s="1"/>
  <c r="M36" i="173"/>
  <c r="Q58" i="21" s="1"/>
  <c r="N35" i="173"/>
  <c r="P58" i="21" s="1"/>
  <c r="M35" i="173"/>
  <c r="O58" i="21" s="1"/>
  <c r="N34" i="173"/>
  <c r="N58" i="21" s="1"/>
  <c r="M34" i="173"/>
  <c r="M58" i="21" s="1"/>
  <c r="N33" i="173"/>
  <c r="AZ58" i="21" s="1"/>
  <c r="M33" i="173"/>
  <c r="AY58" i="21" s="1"/>
  <c r="N32" i="173"/>
  <c r="AX58" i="21" s="1"/>
  <c r="M32" i="173"/>
  <c r="AW58" i="21" s="1"/>
  <c r="N31" i="173"/>
  <c r="AV58" i="21" s="1"/>
  <c r="M31" i="173"/>
  <c r="AU58" i="21" s="1"/>
  <c r="N30" i="173"/>
  <c r="AT58" i="21" s="1"/>
  <c r="M30" i="173"/>
  <c r="AS58" i="21" s="1"/>
  <c r="N29" i="173"/>
  <c r="AR58" i="21" s="1"/>
  <c r="M29" i="173"/>
  <c r="AQ58" i="21" s="1"/>
  <c r="N28" i="173"/>
  <c r="AP58" i="21" s="1"/>
  <c r="M28" i="173"/>
  <c r="AO58" i="21" s="1"/>
  <c r="N27" i="173"/>
  <c r="AN58" i="21" s="1"/>
  <c r="M27" i="173"/>
  <c r="AM58" i="21" s="1"/>
  <c r="N26" i="173"/>
  <c r="AL58" i="21" s="1"/>
  <c r="M26" i="173"/>
  <c r="AK58" i="21" s="1"/>
  <c r="N25" i="173"/>
  <c r="AJ58" i="21" s="1"/>
  <c r="M25" i="173"/>
  <c r="AI58" i="21" s="1"/>
  <c r="C53" i="172"/>
  <c r="P45" i="172"/>
  <c r="J57" i="21" s="1"/>
  <c r="N45" i="172"/>
  <c r="AH57" i="21" s="1"/>
  <c r="M45" i="172"/>
  <c r="AG57" i="21" s="1"/>
  <c r="N44" i="172"/>
  <c r="AF57" i="21" s="1"/>
  <c r="M44" i="172"/>
  <c r="AE57" i="21" s="1"/>
  <c r="N43" i="172"/>
  <c r="G57" i="21" s="1"/>
  <c r="I57" i="21" s="1"/>
  <c r="M43" i="172"/>
  <c r="D57" i="21" s="1"/>
  <c r="F57" i="21" s="1"/>
  <c r="N42" i="172"/>
  <c r="AD57" i="21" s="1"/>
  <c r="M42" i="172"/>
  <c r="AC57" i="21" s="1"/>
  <c r="N41" i="172"/>
  <c r="AB57" i="21" s="1"/>
  <c r="M41" i="172"/>
  <c r="AA57" i="21" s="1"/>
  <c r="N40" i="172"/>
  <c r="Z57" i="21" s="1"/>
  <c r="M40" i="172"/>
  <c r="Y57" i="21" s="1"/>
  <c r="N39" i="172"/>
  <c r="X57" i="21" s="1"/>
  <c r="M39" i="172"/>
  <c r="W57" i="21" s="1"/>
  <c r="N38" i="172"/>
  <c r="V57" i="21" s="1"/>
  <c r="M38" i="172"/>
  <c r="U57" i="21" s="1"/>
  <c r="N37" i="172"/>
  <c r="T57" i="21" s="1"/>
  <c r="M37" i="172"/>
  <c r="S57" i="21" s="1"/>
  <c r="N36" i="172"/>
  <c r="R57" i="21" s="1"/>
  <c r="M36" i="172"/>
  <c r="Q57" i="21" s="1"/>
  <c r="N35" i="172"/>
  <c r="P57" i="21" s="1"/>
  <c r="M35" i="172"/>
  <c r="O57" i="21" s="1"/>
  <c r="N34" i="172"/>
  <c r="N57" i="21" s="1"/>
  <c r="M34" i="172"/>
  <c r="M57" i="21" s="1"/>
  <c r="N33" i="172"/>
  <c r="AZ57" i="21" s="1"/>
  <c r="M33" i="172"/>
  <c r="AY57" i="21" s="1"/>
  <c r="N32" i="172"/>
  <c r="AX57" i="21" s="1"/>
  <c r="M32" i="172"/>
  <c r="AW57" i="21" s="1"/>
  <c r="N31" i="172"/>
  <c r="AV57" i="21" s="1"/>
  <c r="M31" i="172"/>
  <c r="AU57" i="21" s="1"/>
  <c r="N30" i="172"/>
  <c r="AT57" i="21" s="1"/>
  <c r="M30" i="172"/>
  <c r="AS57" i="21" s="1"/>
  <c r="N29" i="172"/>
  <c r="AR57" i="21" s="1"/>
  <c r="M29" i="172"/>
  <c r="AQ57" i="21" s="1"/>
  <c r="N28" i="172"/>
  <c r="AP57" i="21" s="1"/>
  <c r="M28" i="172"/>
  <c r="AO57" i="21" s="1"/>
  <c r="N27" i="172"/>
  <c r="AN57" i="21" s="1"/>
  <c r="M27" i="172"/>
  <c r="AM57" i="21" s="1"/>
  <c r="N26" i="172"/>
  <c r="AL57" i="21" s="1"/>
  <c r="M26" i="172"/>
  <c r="AK57" i="21" s="1"/>
  <c r="N25" i="172"/>
  <c r="AJ57" i="21" s="1"/>
  <c r="M25" i="172"/>
  <c r="AI57" i="21" s="1"/>
  <c r="C53" i="171"/>
  <c r="P45" i="171"/>
  <c r="J56" i="21" s="1"/>
  <c r="N45" i="171"/>
  <c r="AH56" i="21" s="1"/>
  <c r="M45" i="171"/>
  <c r="AG56" i="21" s="1"/>
  <c r="N44" i="171"/>
  <c r="AF56" i="21" s="1"/>
  <c r="M44" i="171"/>
  <c r="AE56" i="21" s="1"/>
  <c r="N43" i="171"/>
  <c r="G56" i="21" s="1"/>
  <c r="I56" i="21" s="1"/>
  <c r="M43" i="171"/>
  <c r="D56" i="21" s="1"/>
  <c r="F56" i="21" s="1"/>
  <c r="N42" i="171"/>
  <c r="AD56" i="21" s="1"/>
  <c r="M42" i="171"/>
  <c r="AC56" i="21" s="1"/>
  <c r="N41" i="171"/>
  <c r="AB56" i="21" s="1"/>
  <c r="M41" i="171"/>
  <c r="AA56" i="21" s="1"/>
  <c r="N40" i="171"/>
  <c r="Z56" i="21" s="1"/>
  <c r="M40" i="171"/>
  <c r="Y56" i="21" s="1"/>
  <c r="N39" i="171"/>
  <c r="X56" i="21" s="1"/>
  <c r="M39" i="171"/>
  <c r="W56" i="21" s="1"/>
  <c r="N38" i="171"/>
  <c r="V56" i="21" s="1"/>
  <c r="M38" i="171"/>
  <c r="U56" i="21" s="1"/>
  <c r="N37" i="171"/>
  <c r="T56" i="21" s="1"/>
  <c r="M37" i="171"/>
  <c r="S56" i="21" s="1"/>
  <c r="N36" i="171"/>
  <c r="R56" i="21" s="1"/>
  <c r="M36" i="171"/>
  <c r="N35" i="171"/>
  <c r="P56" i="21" s="1"/>
  <c r="M35" i="171"/>
  <c r="O56" i="21" s="1"/>
  <c r="N34" i="171"/>
  <c r="N56" i="21" s="1"/>
  <c r="M34" i="171"/>
  <c r="M56" i="21" s="1"/>
  <c r="N33" i="171"/>
  <c r="AZ56" i="21" s="1"/>
  <c r="M33" i="171"/>
  <c r="AY56" i="21" s="1"/>
  <c r="N32" i="171"/>
  <c r="AX56" i="21" s="1"/>
  <c r="M32" i="171"/>
  <c r="AW56" i="21" s="1"/>
  <c r="N31" i="171"/>
  <c r="AV56" i="21" s="1"/>
  <c r="M31" i="171"/>
  <c r="AU56" i="21" s="1"/>
  <c r="N30" i="171"/>
  <c r="AT56" i="21" s="1"/>
  <c r="M30" i="171"/>
  <c r="AS56" i="21" s="1"/>
  <c r="N29" i="171"/>
  <c r="AR56" i="21" s="1"/>
  <c r="M29" i="171"/>
  <c r="AQ56" i="21" s="1"/>
  <c r="N28" i="171"/>
  <c r="AP56" i="21" s="1"/>
  <c r="M28" i="171"/>
  <c r="AO56" i="21" s="1"/>
  <c r="N27" i="171"/>
  <c r="AN56" i="21" s="1"/>
  <c r="M27" i="171"/>
  <c r="AM56" i="21" s="1"/>
  <c r="N26" i="171"/>
  <c r="AL56" i="21" s="1"/>
  <c r="M26" i="171"/>
  <c r="AK56" i="21" s="1"/>
  <c r="N25" i="171"/>
  <c r="AJ56" i="21" s="1"/>
  <c r="M25" i="171"/>
  <c r="AI56" i="21" s="1"/>
  <c r="C53" i="170"/>
  <c r="P45" i="170"/>
  <c r="J55" i="21" s="1"/>
  <c r="N45" i="170"/>
  <c r="AH55" i="21" s="1"/>
  <c r="M45" i="170"/>
  <c r="AG55" i="21" s="1"/>
  <c r="N44" i="170"/>
  <c r="AF55" i="21" s="1"/>
  <c r="M44" i="170"/>
  <c r="AE55" i="21" s="1"/>
  <c r="N43" i="170"/>
  <c r="G55" i="21" s="1"/>
  <c r="I55" i="21" s="1"/>
  <c r="M43" i="170"/>
  <c r="D55" i="21" s="1"/>
  <c r="F55" i="21" s="1"/>
  <c r="N42" i="170"/>
  <c r="AD55" i="21" s="1"/>
  <c r="M42" i="170"/>
  <c r="AC55" i="21" s="1"/>
  <c r="N41" i="170"/>
  <c r="AB55" i="21" s="1"/>
  <c r="M41" i="170"/>
  <c r="AA55" i="21" s="1"/>
  <c r="N40" i="170"/>
  <c r="Z55" i="21" s="1"/>
  <c r="M40" i="170"/>
  <c r="Y55" i="21" s="1"/>
  <c r="N39" i="170"/>
  <c r="X55" i="21" s="1"/>
  <c r="M39" i="170"/>
  <c r="W55" i="21" s="1"/>
  <c r="N38" i="170"/>
  <c r="V55" i="21" s="1"/>
  <c r="M38" i="170"/>
  <c r="U55" i="21" s="1"/>
  <c r="N37" i="170"/>
  <c r="T55" i="21" s="1"/>
  <c r="M37" i="170"/>
  <c r="S55" i="21" s="1"/>
  <c r="N36" i="170"/>
  <c r="R55" i="21" s="1"/>
  <c r="M36" i="170"/>
  <c r="Q55" i="21" s="1"/>
  <c r="N35" i="170"/>
  <c r="P55" i="21" s="1"/>
  <c r="M35" i="170"/>
  <c r="O55" i="21" s="1"/>
  <c r="N34" i="170"/>
  <c r="N55" i="21" s="1"/>
  <c r="M34" i="170"/>
  <c r="M55" i="21" s="1"/>
  <c r="N33" i="170"/>
  <c r="AZ55" i="21" s="1"/>
  <c r="M33" i="170"/>
  <c r="AY55" i="21" s="1"/>
  <c r="N32" i="170"/>
  <c r="AX55" i="21" s="1"/>
  <c r="M32" i="170"/>
  <c r="AW55" i="21" s="1"/>
  <c r="N31" i="170"/>
  <c r="AV55" i="21" s="1"/>
  <c r="M31" i="170"/>
  <c r="AU55" i="21" s="1"/>
  <c r="N30" i="170"/>
  <c r="AT55" i="21" s="1"/>
  <c r="M30" i="170"/>
  <c r="AS55" i="21" s="1"/>
  <c r="N29" i="170"/>
  <c r="AR55" i="21" s="1"/>
  <c r="M29" i="170"/>
  <c r="AQ55" i="21" s="1"/>
  <c r="N28" i="170"/>
  <c r="AP55" i="21" s="1"/>
  <c r="M28" i="170"/>
  <c r="AO55" i="21" s="1"/>
  <c r="N27" i="170"/>
  <c r="AN55" i="21" s="1"/>
  <c r="M27" i="170"/>
  <c r="AM55" i="21" s="1"/>
  <c r="N26" i="170"/>
  <c r="AL55" i="21" s="1"/>
  <c r="M26" i="170"/>
  <c r="AK55" i="21" s="1"/>
  <c r="N25" i="170"/>
  <c r="AJ55" i="21" s="1"/>
  <c r="M25" i="170"/>
  <c r="AI55" i="21" s="1"/>
  <c r="C53" i="169"/>
  <c r="P45" i="169"/>
  <c r="J54" i="21" s="1"/>
  <c r="N45" i="169"/>
  <c r="AH54" i="21" s="1"/>
  <c r="M45" i="169"/>
  <c r="AG54" i="21" s="1"/>
  <c r="N44" i="169"/>
  <c r="AF54" i="21" s="1"/>
  <c r="M44" i="169"/>
  <c r="AE54" i="21" s="1"/>
  <c r="N43" i="169"/>
  <c r="G54" i="21" s="1"/>
  <c r="I54" i="21" s="1"/>
  <c r="M43" i="169"/>
  <c r="D54" i="21" s="1"/>
  <c r="F54" i="21" s="1"/>
  <c r="N42" i="169"/>
  <c r="AD54" i="21" s="1"/>
  <c r="M42" i="169"/>
  <c r="AC54" i="21" s="1"/>
  <c r="N41" i="169"/>
  <c r="AB54" i="21" s="1"/>
  <c r="M41" i="169"/>
  <c r="AA54" i="21" s="1"/>
  <c r="N40" i="169"/>
  <c r="Z54" i="21" s="1"/>
  <c r="M40" i="169"/>
  <c r="Y54" i="21" s="1"/>
  <c r="N39" i="169"/>
  <c r="X54" i="21" s="1"/>
  <c r="M39" i="169"/>
  <c r="W54" i="21" s="1"/>
  <c r="N38" i="169"/>
  <c r="M38" i="169"/>
  <c r="U54" i="21" s="1"/>
  <c r="N37" i="169"/>
  <c r="T54" i="21" s="1"/>
  <c r="M37" i="169"/>
  <c r="S54" i="21" s="1"/>
  <c r="N36" i="169"/>
  <c r="R54" i="21" s="1"/>
  <c r="M36" i="169"/>
  <c r="Q54" i="21" s="1"/>
  <c r="N35" i="169"/>
  <c r="P54" i="21" s="1"/>
  <c r="M35" i="169"/>
  <c r="O54" i="21" s="1"/>
  <c r="N34" i="169"/>
  <c r="N54" i="21" s="1"/>
  <c r="M34" i="169"/>
  <c r="M54" i="21" s="1"/>
  <c r="N33" i="169"/>
  <c r="AZ54" i="21" s="1"/>
  <c r="M33" i="169"/>
  <c r="AY54" i="21" s="1"/>
  <c r="N32" i="169"/>
  <c r="AX54" i="21" s="1"/>
  <c r="M32" i="169"/>
  <c r="AW54" i="21" s="1"/>
  <c r="N31" i="169"/>
  <c r="AV54" i="21" s="1"/>
  <c r="M31" i="169"/>
  <c r="AU54" i="21" s="1"/>
  <c r="N30" i="169"/>
  <c r="AT54" i="21" s="1"/>
  <c r="M30" i="169"/>
  <c r="AS54" i="21" s="1"/>
  <c r="N29" i="169"/>
  <c r="AR54" i="21" s="1"/>
  <c r="M29" i="169"/>
  <c r="AQ54" i="21" s="1"/>
  <c r="N28" i="169"/>
  <c r="AP54" i="21" s="1"/>
  <c r="M28" i="169"/>
  <c r="AO54" i="21" s="1"/>
  <c r="N27" i="169"/>
  <c r="AN54" i="21" s="1"/>
  <c r="M27" i="169"/>
  <c r="AM54" i="21" s="1"/>
  <c r="N26" i="169"/>
  <c r="AL54" i="21" s="1"/>
  <c r="M26" i="169"/>
  <c r="AK54" i="21" s="1"/>
  <c r="N25" i="169"/>
  <c r="AJ54" i="21" s="1"/>
  <c r="M25" i="169"/>
  <c r="AI54" i="21" s="1"/>
  <c r="C53" i="168"/>
  <c r="P45" i="168"/>
  <c r="J53" i="21" s="1"/>
  <c r="N45" i="168"/>
  <c r="AH53" i="21" s="1"/>
  <c r="M45" i="168"/>
  <c r="AG53" i="21" s="1"/>
  <c r="N44" i="168"/>
  <c r="AF53" i="21" s="1"/>
  <c r="M44" i="168"/>
  <c r="AE53" i="21" s="1"/>
  <c r="N43" i="168"/>
  <c r="G53" i="21" s="1"/>
  <c r="I53" i="21" s="1"/>
  <c r="M43" i="168"/>
  <c r="D53" i="21" s="1"/>
  <c r="F53" i="21" s="1"/>
  <c r="N42" i="168"/>
  <c r="AD53" i="21" s="1"/>
  <c r="M42" i="168"/>
  <c r="AC53" i="21" s="1"/>
  <c r="N41" i="168"/>
  <c r="AB53" i="21" s="1"/>
  <c r="M41" i="168"/>
  <c r="AA53" i="21" s="1"/>
  <c r="N40" i="168"/>
  <c r="Z53" i="21" s="1"/>
  <c r="M40" i="168"/>
  <c r="Y53" i="21" s="1"/>
  <c r="N39" i="168"/>
  <c r="X53" i="21" s="1"/>
  <c r="M39" i="168"/>
  <c r="W53" i="21" s="1"/>
  <c r="N38" i="168"/>
  <c r="V53" i="21" s="1"/>
  <c r="M38" i="168"/>
  <c r="U53" i="21" s="1"/>
  <c r="N37" i="168"/>
  <c r="T53" i="21" s="1"/>
  <c r="M37" i="168"/>
  <c r="S53" i="21" s="1"/>
  <c r="N36" i="168"/>
  <c r="R53" i="21" s="1"/>
  <c r="M36" i="168"/>
  <c r="Q53" i="21" s="1"/>
  <c r="N35" i="168"/>
  <c r="P53" i="21" s="1"/>
  <c r="M35" i="168"/>
  <c r="O53" i="21" s="1"/>
  <c r="N34" i="168"/>
  <c r="N53" i="21" s="1"/>
  <c r="M34" i="168"/>
  <c r="M53" i="21" s="1"/>
  <c r="N33" i="168"/>
  <c r="AZ53" i="21" s="1"/>
  <c r="M33" i="168"/>
  <c r="AY53" i="21" s="1"/>
  <c r="N32" i="168"/>
  <c r="AX53" i="21" s="1"/>
  <c r="M32" i="168"/>
  <c r="AW53" i="21" s="1"/>
  <c r="N31" i="168"/>
  <c r="AV53" i="21" s="1"/>
  <c r="M31" i="168"/>
  <c r="AU53" i="21" s="1"/>
  <c r="N30" i="168"/>
  <c r="AT53" i="21" s="1"/>
  <c r="M30" i="168"/>
  <c r="AS53" i="21" s="1"/>
  <c r="N29" i="168"/>
  <c r="AR53" i="21" s="1"/>
  <c r="M29" i="168"/>
  <c r="AQ53" i="21" s="1"/>
  <c r="N28" i="168"/>
  <c r="AP53" i="21" s="1"/>
  <c r="M28" i="168"/>
  <c r="AO53" i="21" s="1"/>
  <c r="N27" i="168"/>
  <c r="AN53" i="21" s="1"/>
  <c r="M27" i="168"/>
  <c r="AM53" i="21" s="1"/>
  <c r="N26" i="168"/>
  <c r="AL53" i="21" s="1"/>
  <c r="M26" i="168"/>
  <c r="AK53" i="21" s="1"/>
  <c r="N25" i="168"/>
  <c r="AJ53" i="21" s="1"/>
  <c r="M25" i="168"/>
  <c r="AI53" i="21" s="1"/>
  <c r="C53" i="167"/>
  <c r="P45" i="167"/>
  <c r="J52" i="21" s="1"/>
  <c r="N45" i="167"/>
  <c r="AH52" i="21" s="1"/>
  <c r="M45" i="167"/>
  <c r="AG52" i="21" s="1"/>
  <c r="N44" i="167"/>
  <c r="AF52" i="21" s="1"/>
  <c r="M44" i="167"/>
  <c r="AE52" i="21" s="1"/>
  <c r="N43" i="167"/>
  <c r="G52" i="21" s="1"/>
  <c r="I52" i="21" s="1"/>
  <c r="M43" i="167"/>
  <c r="D52" i="21" s="1"/>
  <c r="F52" i="21" s="1"/>
  <c r="N42" i="167"/>
  <c r="AD52" i="21" s="1"/>
  <c r="M42" i="167"/>
  <c r="AC52" i="21" s="1"/>
  <c r="N41" i="167"/>
  <c r="AB52" i="21" s="1"/>
  <c r="M41" i="167"/>
  <c r="AA52" i="21" s="1"/>
  <c r="N40" i="167"/>
  <c r="Z52" i="21" s="1"/>
  <c r="M40" i="167"/>
  <c r="Y52" i="21" s="1"/>
  <c r="N39" i="167"/>
  <c r="X52" i="21" s="1"/>
  <c r="M39" i="167"/>
  <c r="W52" i="21" s="1"/>
  <c r="N38" i="167"/>
  <c r="V52" i="21" s="1"/>
  <c r="M38" i="167"/>
  <c r="U52" i="21" s="1"/>
  <c r="N37" i="167"/>
  <c r="T52" i="21" s="1"/>
  <c r="M37" i="167"/>
  <c r="S52" i="21" s="1"/>
  <c r="N36" i="167"/>
  <c r="R52" i="21" s="1"/>
  <c r="M36" i="167"/>
  <c r="Q52" i="21" s="1"/>
  <c r="N35" i="167"/>
  <c r="P52" i="21" s="1"/>
  <c r="M35" i="167"/>
  <c r="O52" i="21" s="1"/>
  <c r="N34" i="167"/>
  <c r="N52" i="21" s="1"/>
  <c r="M34" i="167"/>
  <c r="M52" i="21" s="1"/>
  <c r="N33" i="167"/>
  <c r="AZ52" i="21" s="1"/>
  <c r="M33" i="167"/>
  <c r="AY52" i="21" s="1"/>
  <c r="N32" i="167"/>
  <c r="AX52" i="21" s="1"/>
  <c r="M32" i="167"/>
  <c r="AW52" i="21" s="1"/>
  <c r="N31" i="167"/>
  <c r="AV52" i="21" s="1"/>
  <c r="M31" i="167"/>
  <c r="AU52" i="21" s="1"/>
  <c r="N30" i="167"/>
  <c r="AT52" i="21" s="1"/>
  <c r="M30" i="167"/>
  <c r="AS52" i="21" s="1"/>
  <c r="N29" i="167"/>
  <c r="AR52" i="21" s="1"/>
  <c r="M29" i="167"/>
  <c r="AQ52" i="21" s="1"/>
  <c r="N28" i="167"/>
  <c r="AP52" i="21" s="1"/>
  <c r="M28" i="167"/>
  <c r="AO52" i="21" s="1"/>
  <c r="N27" i="167"/>
  <c r="AN52" i="21" s="1"/>
  <c r="M27" i="167"/>
  <c r="AM52" i="21" s="1"/>
  <c r="N26" i="167"/>
  <c r="AL52" i="21" s="1"/>
  <c r="M26" i="167"/>
  <c r="AK52" i="21" s="1"/>
  <c r="N25" i="167"/>
  <c r="AJ52" i="21" s="1"/>
  <c r="M25" i="167"/>
  <c r="AI52" i="21" s="1"/>
  <c r="C53" i="166"/>
  <c r="P45" i="166"/>
  <c r="J51" i="21" s="1"/>
  <c r="N45" i="166"/>
  <c r="AH51" i="21" s="1"/>
  <c r="M45" i="166"/>
  <c r="AG51" i="21" s="1"/>
  <c r="N44" i="166"/>
  <c r="AF51" i="21" s="1"/>
  <c r="M44" i="166"/>
  <c r="AE51" i="21" s="1"/>
  <c r="N43" i="166"/>
  <c r="G51" i="21" s="1"/>
  <c r="I51" i="21" s="1"/>
  <c r="M43" i="166"/>
  <c r="D51" i="21" s="1"/>
  <c r="F51" i="21" s="1"/>
  <c r="N42" i="166"/>
  <c r="AD51" i="21" s="1"/>
  <c r="M42" i="166"/>
  <c r="AC51" i="21" s="1"/>
  <c r="N41" i="166"/>
  <c r="AB51" i="21" s="1"/>
  <c r="M41" i="166"/>
  <c r="AA51" i="21" s="1"/>
  <c r="N40" i="166"/>
  <c r="Z51" i="21" s="1"/>
  <c r="M40" i="166"/>
  <c r="Y51" i="21" s="1"/>
  <c r="N39" i="166"/>
  <c r="X51" i="21" s="1"/>
  <c r="M39" i="166"/>
  <c r="W51" i="21" s="1"/>
  <c r="N38" i="166"/>
  <c r="V51" i="21" s="1"/>
  <c r="M38" i="166"/>
  <c r="U51" i="21" s="1"/>
  <c r="N37" i="166"/>
  <c r="T51" i="21" s="1"/>
  <c r="M37" i="166"/>
  <c r="S51" i="21" s="1"/>
  <c r="N36" i="166"/>
  <c r="R51" i="21" s="1"/>
  <c r="M36" i="166"/>
  <c r="Q51" i="21" s="1"/>
  <c r="N35" i="166"/>
  <c r="P51" i="21" s="1"/>
  <c r="M35" i="166"/>
  <c r="O51" i="21" s="1"/>
  <c r="N34" i="166"/>
  <c r="N51" i="21" s="1"/>
  <c r="M34" i="166"/>
  <c r="M51" i="21" s="1"/>
  <c r="N33" i="166"/>
  <c r="AZ51" i="21" s="1"/>
  <c r="M33" i="166"/>
  <c r="AY51" i="21" s="1"/>
  <c r="N32" i="166"/>
  <c r="AX51" i="21" s="1"/>
  <c r="M32" i="166"/>
  <c r="AW51" i="21" s="1"/>
  <c r="N31" i="166"/>
  <c r="AV51" i="21" s="1"/>
  <c r="M31" i="166"/>
  <c r="AU51" i="21" s="1"/>
  <c r="N30" i="166"/>
  <c r="AT51" i="21" s="1"/>
  <c r="M30" i="166"/>
  <c r="AS51" i="21" s="1"/>
  <c r="N29" i="166"/>
  <c r="AR51" i="21" s="1"/>
  <c r="M29" i="166"/>
  <c r="AQ51" i="21" s="1"/>
  <c r="N28" i="166"/>
  <c r="AP51" i="21" s="1"/>
  <c r="M28" i="166"/>
  <c r="AO51" i="21" s="1"/>
  <c r="N27" i="166"/>
  <c r="AN51" i="21" s="1"/>
  <c r="M27" i="166"/>
  <c r="AM51" i="21" s="1"/>
  <c r="N26" i="166"/>
  <c r="AL51" i="21" s="1"/>
  <c r="M26" i="166"/>
  <c r="AK51" i="21" s="1"/>
  <c r="N25" i="166"/>
  <c r="AJ51" i="21" s="1"/>
  <c r="M25" i="166"/>
  <c r="AI51" i="21" s="1"/>
  <c r="C53" i="165"/>
  <c r="P45" i="165"/>
  <c r="J50" i="21" s="1"/>
  <c r="N45" i="165"/>
  <c r="AH50" i="21" s="1"/>
  <c r="M45" i="165"/>
  <c r="AG50" i="21" s="1"/>
  <c r="N44" i="165"/>
  <c r="M44" i="165"/>
  <c r="AE50" i="21" s="1"/>
  <c r="N43" i="165"/>
  <c r="G50" i="21" s="1"/>
  <c r="I50" i="21" s="1"/>
  <c r="M43" i="165"/>
  <c r="D50" i="21" s="1"/>
  <c r="F50" i="21" s="1"/>
  <c r="N42" i="165"/>
  <c r="AD50" i="21" s="1"/>
  <c r="M42" i="165"/>
  <c r="AC50" i="21" s="1"/>
  <c r="N41" i="165"/>
  <c r="AB50" i="21" s="1"/>
  <c r="M41" i="165"/>
  <c r="AA50" i="21" s="1"/>
  <c r="N40" i="165"/>
  <c r="Z50" i="21" s="1"/>
  <c r="M40" i="165"/>
  <c r="Y50" i="21" s="1"/>
  <c r="N39" i="165"/>
  <c r="X50" i="21" s="1"/>
  <c r="M39" i="165"/>
  <c r="W50" i="21" s="1"/>
  <c r="N38" i="165"/>
  <c r="V50" i="21" s="1"/>
  <c r="M38" i="165"/>
  <c r="U50" i="21" s="1"/>
  <c r="N37" i="165"/>
  <c r="T50" i="21" s="1"/>
  <c r="M37" i="165"/>
  <c r="S50" i="21" s="1"/>
  <c r="N36" i="165"/>
  <c r="R50" i="21" s="1"/>
  <c r="M36" i="165"/>
  <c r="Q50" i="21" s="1"/>
  <c r="N35" i="165"/>
  <c r="P50" i="21" s="1"/>
  <c r="M35" i="165"/>
  <c r="O50" i="21" s="1"/>
  <c r="N34" i="165"/>
  <c r="N50" i="21" s="1"/>
  <c r="M34" i="165"/>
  <c r="M50" i="21" s="1"/>
  <c r="N33" i="165"/>
  <c r="AZ50" i="21" s="1"/>
  <c r="M33" i="165"/>
  <c r="AY50" i="21" s="1"/>
  <c r="N32" i="165"/>
  <c r="AX50" i="21" s="1"/>
  <c r="M32" i="165"/>
  <c r="AW50" i="21" s="1"/>
  <c r="N31" i="165"/>
  <c r="AV50" i="21" s="1"/>
  <c r="M31" i="165"/>
  <c r="AU50" i="21" s="1"/>
  <c r="N30" i="165"/>
  <c r="AT50" i="21" s="1"/>
  <c r="M30" i="165"/>
  <c r="AS50" i="21" s="1"/>
  <c r="N29" i="165"/>
  <c r="AR50" i="21" s="1"/>
  <c r="M29" i="165"/>
  <c r="AQ50" i="21" s="1"/>
  <c r="N28" i="165"/>
  <c r="AP50" i="21" s="1"/>
  <c r="M28" i="165"/>
  <c r="AO50" i="21" s="1"/>
  <c r="N27" i="165"/>
  <c r="AN50" i="21" s="1"/>
  <c r="M27" i="165"/>
  <c r="AM50" i="21" s="1"/>
  <c r="N26" i="165"/>
  <c r="AL50" i="21" s="1"/>
  <c r="M26" i="165"/>
  <c r="AK50" i="21" s="1"/>
  <c r="N25" i="165"/>
  <c r="AJ50" i="21" s="1"/>
  <c r="M25" i="165"/>
  <c r="AI50" i="21" s="1"/>
  <c r="C53" i="164"/>
  <c r="P45" i="164"/>
  <c r="J49" i="21" s="1"/>
  <c r="N45" i="164"/>
  <c r="AH49" i="21" s="1"/>
  <c r="M45" i="164"/>
  <c r="AG49" i="21" s="1"/>
  <c r="N44" i="164"/>
  <c r="AF49" i="21" s="1"/>
  <c r="M44" i="164"/>
  <c r="AE49" i="21" s="1"/>
  <c r="N43" i="164"/>
  <c r="G49" i="21" s="1"/>
  <c r="I49" i="21" s="1"/>
  <c r="M43" i="164"/>
  <c r="D49" i="21" s="1"/>
  <c r="F49" i="21" s="1"/>
  <c r="N42" i="164"/>
  <c r="AD49" i="21" s="1"/>
  <c r="M42" i="164"/>
  <c r="AC49" i="21" s="1"/>
  <c r="N41" i="164"/>
  <c r="AB49" i="21" s="1"/>
  <c r="M41" i="164"/>
  <c r="AA49" i="21" s="1"/>
  <c r="N40" i="164"/>
  <c r="Z49" i="21" s="1"/>
  <c r="M40" i="164"/>
  <c r="Y49" i="21" s="1"/>
  <c r="N39" i="164"/>
  <c r="X49" i="21" s="1"/>
  <c r="M39" i="164"/>
  <c r="W49" i="21" s="1"/>
  <c r="N38" i="164"/>
  <c r="V49" i="21" s="1"/>
  <c r="M38" i="164"/>
  <c r="U49" i="21" s="1"/>
  <c r="N37" i="164"/>
  <c r="T49" i="21" s="1"/>
  <c r="M37" i="164"/>
  <c r="S49" i="21" s="1"/>
  <c r="N36" i="164"/>
  <c r="R49" i="21" s="1"/>
  <c r="M36" i="164"/>
  <c r="Q49" i="21" s="1"/>
  <c r="N35" i="164"/>
  <c r="P49" i="21" s="1"/>
  <c r="M35" i="164"/>
  <c r="O49" i="21" s="1"/>
  <c r="N34" i="164"/>
  <c r="N49" i="21" s="1"/>
  <c r="M34" i="164"/>
  <c r="M49" i="21" s="1"/>
  <c r="N33" i="164"/>
  <c r="AZ49" i="21" s="1"/>
  <c r="M33" i="164"/>
  <c r="AY49" i="21" s="1"/>
  <c r="N32" i="164"/>
  <c r="AX49" i="21" s="1"/>
  <c r="M32" i="164"/>
  <c r="AW49" i="21" s="1"/>
  <c r="N31" i="164"/>
  <c r="AV49" i="21" s="1"/>
  <c r="M31" i="164"/>
  <c r="AU49" i="21" s="1"/>
  <c r="N30" i="164"/>
  <c r="AT49" i="21" s="1"/>
  <c r="M30" i="164"/>
  <c r="AS49" i="21" s="1"/>
  <c r="N29" i="164"/>
  <c r="AR49" i="21" s="1"/>
  <c r="M29" i="164"/>
  <c r="AQ49" i="21" s="1"/>
  <c r="N28" i="164"/>
  <c r="AP49" i="21" s="1"/>
  <c r="M28" i="164"/>
  <c r="AO49" i="21" s="1"/>
  <c r="N27" i="164"/>
  <c r="AN49" i="21" s="1"/>
  <c r="M27" i="164"/>
  <c r="AM49" i="21" s="1"/>
  <c r="N26" i="164"/>
  <c r="AL49" i="21" s="1"/>
  <c r="M26" i="164"/>
  <c r="AK49" i="21" s="1"/>
  <c r="N25" i="164"/>
  <c r="AJ49" i="21" s="1"/>
  <c r="M25" i="164"/>
  <c r="AI49" i="21" s="1"/>
  <c r="C53" i="163"/>
  <c r="P45" i="163"/>
  <c r="J48" i="21" s="1"/>
  <c r="N45" i="163"/>
  <c r="AH48" i="21" s="1"/>
  <c r="M45" i="163"/>
  <c r="AG48" i="21" s="1"/>
  <c r="N44" i="163"/>
  <c r="AF48" i="21" s="1"/>
  <c r="M44" i="163"/>
  <c r="N43" i="163"/>
  <c r="G48" i="21" s="1"/>
  <c r="I48" i="21" s="1"/>
  <c r="M43" i="163"/>
  <c r="D48" i="21" s="1"/>
  <c r="F48" i="21" s="1"/>
  <c r="N42" i="163"/>
  <c r="AD48" i="21" s="1"/>
  <c r="M42" i="163"/>
  <c r="AC48" i="21" s="1"/>
  <c r="N41" i="163"/>
  <c r="AB48" i="21" s="1"/>
  <c r="M41" i="163"/>
  <c r="AA48" i="21" s="1"/>
  <c r="N40" i="163"/>
  <c r="Z48" i="21" s="1"/>
  <c r="M40" i="163"/>
  <c r="Y48" i="21" s="1"/>
  <c r="N39" i="163"/>
  <c r="X48" i="21" s="1"/>
  <c r="M39" i="163"/>
  <c r="W48" i="21" s="1"/>
  <c r="N38" i="163"/>
  <c r="V48" i="21" s="1"/>
  <c r="M38" i="163"/>
  <c r="U48" i="21" s="1"/>
  <c r="N37" i="163"/>
  <c r="T48" i="21" s="1"/>
  <c r="M37" i="163"/>
  <c r="S48" i="21" s="1"/>
  <c r="N36" i="163"/>
  <c r="R48" i="21" s="1"/>
  <c r="M36" i="163"/>
  <c r="Q48" i="21" s="1"/>
  <c r="N35" i="163"/>
  <c r="P48" i="21" s="1"/>
  <c r="M35" i="163"/>
  <c r="O48" i="21" s="1"/>
  <c r="N34" i="163"/>
  <c r="N48" i="21" s="1"/>
  <c r="M34" i="163"/>
  <c r="M48" i="21" s="1"/>
  <c r="N33" i="163"/>
  <c r="AZ48" i="21" s="1"/>
  <c r="M33" i="163"/>
  <c r="AY48" i="21" s="1"/>
  <c r="N32" i="163"/>
  <c r="AX48" i="21" s="1"/>
  <c r="M32" i="163"/>
  <c r="AW48" i="21" s="1"/>
  <c r="N31" i="163"/>
  <c r="AV48" i="21" s="1"/>
  <c r="M31" i="163"/>
  <c r="AU48" i="21" s="1"/>
  <c r="N30" i="163"/>
  <c r="AT48" i="21" s="1"/>
  <c r="M30" i="163"/>
  <c r="AS48" i="21" s="1"/>
  <c r="N29" i="163"/>
  <c r="AR48" i="21" s="1"/>
  <c r="M29" i="163"/>
  <c r="AQ48" i="21" s="1"/>
  <c r="N28" i="163"/>
  <c r="AP48" i="21" s="1"/>
  <c r="M28" i="163"/>
  <c r="AO48" i="21" s="1"/>
  <c r="N27" i="163"/>
  <c r="AN48" i="21" s="1"/>
  <c r="M27" i="163"/>
  <c r="AM48" i="21" s="1"/>
  <c r="N26" i="163"/>
  <c r="AL48" i="21" s="1"/>
  <c r="M26" i="163"/>
  <c r="AK48" i="21" s="1"/>
  <c r="N25" i="163"/>
  <c r="AJ48" i="21" s="1"/>
  <c r="M25" i="163"/>
  <c r="AI48" i="21" s="1"/>
  <c r="C53" i="162"/>
  <c r="P45" i="162"/>
  <c r="J47" i="21" s="1"/>
  <c r="N45" i="162"/>
  <c r="AH47" i="21" s="1"/>
  <c r="M45" i="162"/>
  <c r="AG47" i="21" s="1"/>
  <c r="N44" i="162"/>
  <c r="AF47" i="21" s="1"/>
  <c r="M44" i="162"/>
  <c r="AE47" i="21" s="1"/>
  <c r="N43" i="162"/>
  <c r="G47" i="21" s="1"/>
  <c r="I47" i="21" s="1"/>
  <c r="M43" i="162"/>
  <c r="D47" i="21" s="1"/>
  <c r="F47" i="21" s="1"/>
  <c r="N42" i="162"/>
  <c r="AD47" i="21" s="1"/>
  <c r="M42" i="162"/>
  <c r="AC47" i="21" s="1"/>
  <c r="N41" i="162"/>
  <c r="AB47" i="21" s="1"/>
  <c r="M41" i="162"/>
  <c r="AA47" i="21" s="1"/>
  <c r="N40" i="162"/>
  <c r="Z47" i="21" s="1"/>
  <c r="M40" i="162"/>
  <c r="Y47" i="21" s="1"/>
  <c r="N39" i="162"/>
  <c r="X47" i="21" s="1"/>
  <c r="M39" i="162"/>
  <c r="W47" i="21" s="1"/>
  <c r="N38" i="162"/>
  <c r="V47" i="21" s="1"/>
  <c r="M38" i="162"/>
  <c r="U47" i="21" s="1"/>
  <c r="N37" i="162"/>
  <c r="T47" i="21" s="1"/>
  <c r="M37" i="162"/>
  <c r="S47" i="21" s="1"/>
  <c r="N36" i="162"/>
  <c r="R47" i="21" s="1"/>
  <c r="M36" i="162"/>
  <c r="Q47" i="21" s="1"/>
  <c r="N35" i="162"/>
  <c r="P47" i="21" s="1"/>
  <c r="M35" i="162"/>
  <c r="O47" i="21" s="1"/>
  <c r="N34" i="162"/>
  <c r="N47" i="21" s="1"/>
  <c r="M34" i="162"/>
  <c r="M47" i="21" s="1"/>
  <c r="N33" i="162"/>
  <c r="AZ47" i="21" s="1"/>
  <c r="M33" i="162"/>
  <c r="AY47" i="21" s="1"/>
  <c r="N32" i="162"/>
  <c r="AX47" i="21" s="1"/>
  <c r="M32" i="162"/>
  <c r="AW47" i="21" s="1"/>
  <c r="N31" i="162"/>
  <c r="AV47" i="21" s="1"/>
  <c r="M31" i="162"/>
  <c r="AU47" i="21" s="1"/>
  <c r="N30" i="162"/>
  <c r="AT47" i="21" s="1"/>
  <c r="M30" i="162"/>
  <c r="AS47" i="21" s="1"/>
  <c r="N29" i="162"/>
  <c r="AR47" i="21" s="1"/>
  <c r="M29" i="162"/>
  <c r="AQ47" i="21" s="1"/>
  <c r="N28" i="162"/>
  <c r="AP47" i="21" s="1"/>
  <c r="M28" i="162"/>
  <c r="AO47" i="21" s="1"/>
  <c r="N27" i="162"/>
  <c r="AN47" i="21" s="1"/>
  <c r="M27" i="162"/>
  <c r="AM47" i="21" s="1"/>
  <c r="N26" i="162"/>
  <c r="AL47" i="21" s="1"/>
  <c r="M26" i="162"/>
  <c r="AK47" i="21" s="1"/>
  <c r="N25" i="162"/>
  <c r="AJ47" i="21" s="1"/>
  <c r="M25" i="162"/>
  <c r="AI47" i="21" s="1"/>
  <c r="C53" i="161"/>
  <c r="P45" i="161"/>
  <c r="J46" i="21" s="1"/>
  <c r="N45" i="161"/>
  <c r="AH46" i="21" s="1"/>
  <c r="M45" i="161"/>
  <c r="AG46" i="21" s="1"/>
  <c r="N44" i="161"/>
  <c r="AF46" i="21" s="1"/>
  <c r="M44" i="161"/>
  <c r="N43" i="161"/>
  <c r="G46" i="21" s="1"/>
  <c r="I46" i="21" s="1"/>
  <c r="M43" i="161"/>
  <c r="D46" i="21" s="1"/>
  <c r="F46" i="21" s="1"/>
  <c r="N42" i="161"/>
  <c r="AD46" i="21" s="1"/>
  <c r="M42" i="161"/>
  <c r="AC46" i="21" s="1"/>
  <c r="N41" i="161"/>
  <c r="AB46" i="21" s="1"/>
  <c r="M41" i="161"/>
  <c r="AA46" i="21" s="1"/>
  <c r="N40" i="161"/>
  <c r="Z46" i="21" s="1"/>
  <c r="M40" i="161"/>
  <c r="Y46" i="21" s="1"/>
  <c r="N39" i="161"/>
  <c r="X46" i="21" s="1"/>
  <c r="M39" i="161"/>
  <c r="W46" i="21" s="1"/>
  <c r="N38" i="161"/>
  <c r="V46" i="21" s="1"/>
  <c r="M38" i="161"/>
  <c r="U46" i="21" s="1"/>
  <c r="N37" i="161"/>
  <c r="T46" i="21" s="1"/>
  <c r="M37" i="161"/>
  <c r="S46" i="21" s="1"/>
  <c r="N36" i="161"/>
  <c r="R46" i="21" s="1"/>
  <c r="M36" i="161"/>
  <c r="Q46" i="21" s="1"/>
  <c r="N35" i="161"/>
  <c r="P46" i="21" s="1"/>
  <c r="M35" i="161"/>
  <c r="O46" i="21" s="1"/>
  <c r="N34" i="161"/>
  <c r="N46" i="21" s="1"/>
  <c r="M34" i="161"/>
  <c r="M46" i="21" s="1"/>
  <c r="N33" i="161"/>
  <c r="AZ46" i="21" s="1"/>
  <c r="M33" i="161"/>
  <c r="AY46" i="21" s="1"/>
  <c r="N32" i="161"/>
  <c r="AX46" i="21" s="1"/>
  <c r="M32" i="161"/>
  <c r="AW46" i="21" s="1"/>
  <c r="N31" i="161"/>
  <c r="AV46" i="21" s="1"/>
  <c r="M31" i="161"/>
  <c r="AU46" i="21" s="1"/>
  <c r="N30" i="161"/>
  <c r="AT46" i="21" s="1"/>
  <c r="M30" i="161"/>
  <c r="AS46" i="21" s="1"/>
  <c r="N29" i="161"/>
  <c r="AR46" i="21" s="1"/>
  <c r="M29" i="161"/>
  <c r="AQ46" i="21" s="1"/>
  <c r="N28" i="161"/>
  <c r="AP46" i="21" s="1"/>
  <c r="M28" i="161"/>
  <c r="AO46" i="21" s="1"/>
  <c r="N27" i="161"/>
  <c r="AN46" i="21" s="1"/>
  <c r="M27" i="161"/>
  <c r="AM46" i="21" s="1"/>
  <c r="N26" i="161"/>
  <c r="AL46" i="21" s="1"/>
  <c r="M26" i="161"/>
  <c r="AK46" i="21" s="1"/>
  <c r="N25" i="161"/>
  <c r="AJ46" i="21" s="1"/>
  <c r="M25" i="161"/>
  <c r="AI46" i="21" s="1"/>
  <c r="C53" i="160"/>
  <c r="P45" i="160"/>
  <c r="J45" i="21" s="1"/>
  <c r="N45" i="160"/>
  <c r="AH45" i="21" s="1"/>
  <c r="M45" i="160"/>
  <c r="AG45" i="21" s="1"/>
  <c r="N44" i="160"/>
  <c r="AF45" i="21" s="1"/>
  <c r="M44" i="160"/>
  <c r="AE45" i="21" s="1"/>
  <c r="N43" i="160"/>
  <c r="G45" i="21" s="1"/>
  <c r="I45" i="21" s="1"/>
  <c r="M43" i="160"/>
  <c r="D45" i="21" s="1"/>
  <c r="F45" i="21" s="1"/>
  <c r="N42" i="160"/>
  <c r="AD45" i="21" s="1"/>
  <c r="M42" i="160"/>
  <c r="AC45" i="21" s="1"/>
  <c r="N41" i="160"/>
  <c r="AB45" i="21" s="1"/>
  <c r="M41" i="160"/>
  <c r="AA45" i="21" s="1"/>
  <c r="N40" i="160"/>
  <c r="Z45" i="21" s="1"/>
  <c r="M40" i="160"/>
  <c r="Y45" i="21" s="1"/>
  <c r="N39" i="160"/>
  <c r="X45" i="21" s="1"/>
  <c r="M39" i="160"/>
  <c r="W45" i="21" s="1"/>
  <c r="N38" i="160"/>
  <c r="V45" i="21" s="1"/>
  <c r="M38" i="160"/>
  <c r="U45" i="21" s="1"/>
  <c r="N37" i="160"/>
  <c r="T45" i="21" s="1"/>
  <c r="M37" i="160"/>
  <c r="S45" i="21" s="1"/>
  <c r="N36" i="160"/>
  <c r="R45" i="21" s="1"/>
  <c r="M36" i="160"/>
  <c r="Q45" i="21" s="1"/>
  <c r="N35" i="160"/>
  <c r="P45" i="21" s="1"/>
  <c r="M35" i="160"/>
  <c r="O45" i="21" s="1"/>
  <c r="N34" i="160"/>
  <c r="N45" i="21" s="1"/>
  <c r="M34" i="160"/>
  <c r="M45" i="21" s="1"/>
  <c r="N33" i="160"/>
  <c r="AZ45" i="21" s="1"/>
  <c r="M33" i="160"/>
  <c r="AY45" i="21" s="1"/>
  <c r="N32" i="160"/>
  <c r="AX45" i="21" s="1"/>
  <c r="M32" i="160"/>
  <c r="AW45" i="21" s="1"/>
  <c r="N31" i="160"/>
  <c r="AV45" i="21" s="1"/>
  <c r="M31" i="160"/>
  <c r="AU45" i="21" s="1"/>
  <c r="N30" i="160"/>
  <c r="AT45" i="21" s="1"/>
  <c r="M30" i="160"/>
  <c r="AS45" i="21" s="1"/>
  <c r="N29" i="160"/>
  <c r="AR45" i="21" s="1"/>
  <c r="M29" i="160"/>
  <c r="AQ45" i="21" s="1"/>
  <c r="N28" i="160"/>
  <c r="AP45" i="21" s="1"/>
  <c r="M28" i="160"/>
  <c r="AO45" i="21" s="1"/>
  <c r="N27" i="160"/>
  <c r="AN45" i="21" s="1"/>
  <c r="M27" i="160"/>
  <c r="AM45" i="21" s="1"/>
  <c r="N26" i="160"/>
  <c r="AL45" i="21" s="1"/>
  <c r="M26" i="160"/>
  <c r="AK45" i="21" s="1"/>
  <c r="N25" i="160"/>
  <c r="AJ45" i="21" s="1"/>
  <c r="M25" i="160"/>
  <c r="AI45" i="21" s="1"/>
  <c r="C53" i="159"/>
  <c r="P45" i="159"/>
  <c r="J44" i="21" s="1"/>
  <c r="N45" i="159"/>
  <c r="AH44" i="21" s="1"/>
  <c r="M45" i="159"/>
  <c r="AG44" i="21" s="1"/>
  <c r="N44" i="159"/>
  <c r="AF44" i="21" s="1"/>
  <c r="M44" i="159"/>
  <c r="AE44" i="21" s="1"/>
  <c r="N43" i="159"/>
  <c r="G44" i="21" s="1"/>
  <c r="I44" i="21" s="1"/>
  <c r="M43" i="159"/>
  <c r="D44" i="21" s="1"/>
  <c r="F44" i="21" s="1"/>
  <c r="N42" i="159"/>
  <c r="AD44" i="21" s="1"/>
  <c r="M42" i="159"/>
  <c r="AC44" i="21" s="1"/>
  <c r="N41" i="159"/>
  <c r="AB44" i="21" s="1"/>
  <c r="M41" i="159"/>
  <c r="AA44" i="21" s="1"/>
  <c r="N40" i="159"/>
  <c r="Z44" i="21" s="1"/>
  <c r="M40" i="159"/>
  <c r="Y44" i="21" s="1"/>
  <c r="N39" i="159"/>
  <c r="X44" i="21" s="1"/>
  <c r="M39" i="159"/>
  <c r="W44" i="21" s="1"/>
  <c r="N38" i="159"/>
  <c r="V44" i="21" s="1"/>
  <c r="M38" i="159"/>
  <c r="U44" i="21" s="1"/>
  <c r="N37" i="159"/>
  <c r="T44" i="21" s="1"/>
  <c r="M37" i="159"/>
  <c r="S44" i="21" s="1"/>
  <c r="N36" i="159"/>
  <c r="R44" i="21" s="1"/>
  <c r="M36" i="159"/>
  <c r="Q44" i="21" s="1"/>
  <c r="N35" i="159"/>
  <c r="P44" i="21" s="1"/>
  <c r="M35" i="159"/>
  <c r="O44" i="21" s="1"/>
  <c r="N34" i="159"/>
  <c r="N44" i="21" s="1"/>
  <c r="M34" i="159"/>
  <c r="M44" i="21" s="1"/>
  <c r="N33" i="159"/>
  <c r="AZ44" i="21" s="1"/>
  <c r="M33" i="159"/>
  <c r="AY44" i="21" s="1"/>
  <c r="N32" i="159"/>
  <c r="AX44" i="21" s="1"/>
  <c r="M32" i="159"/>
  <c r="AW44" i="21" s="1"/>
  <c r="N31" i="159"/>
  <c r="AV44" i="21" s="1"/>
  <c r="M31" i="159"/>
  <c r="AU44" i="21" s="1"/>
  <c r="N30" i="159"/>
  <c r="AT44" i="21" s="1"/>
  <c r="M30" i="159"/>
  <c r="AS44" i="21" s="1"/>
  <c r="N29" i="159"/>
  <c r="AR44" i="21" s="1"/>
  <c r="M29" i="159"/>
  <c r="AQ44" i="21" s="1"/>
  <c r="N28" i="159"/>
  <c r="AP44" i="21" s="1"/>
  <c r="M28" i="159"/>
  <c r="AO44" i="21" s="1"/>
  <c r="N27" i="159"/>
  <c r="AN44" i="21" s="1"/>
  <c r="M27" i="159"/>
  <c r="AM44" i="21" s="1"/>
  <c r="N26" i="159"/>
  <c r="AL44" i="21" s="1"/>
  <c r="M26" i="159"/>
  <c r="AK44" i="21" s="1"/>
  <c r="N25" i="159"/>
  <c r="AJ44" i="21" s="1"/>
  <c r="M25" i="159"/>
  <c r="AI44" i="21" s="1"/>
  <c r="C53" i="158"/>
  <c r="P45" i="158"/>
  <c r="J43" i="21" s="1"/>
  <c r="N45" i="158"/>
  <c r="AH43" i="21" s="1"/>
  <c r="M45" i="158"/>
  <c r="AG43" i="21" s="1"/>
  <c r="N44" i="158"/>
  <c r="AF43" i="21" s="1"/>
  <c r="M44" i="158"/>
  <c r="AE43" i="21" s="1"/>
  <c r="N43" i="158"/>
  <c r="G43" i="21" s="1"/>
  <c r="I43" i="21" s="1"/>
  <c r="M43" i="158"/>
  <c r="D43" i="21" s="1"/>
  <c r="F43" i="21" s="1"/>
  <c r="N42" i="158"/>
  <c r="AD43" i="21" s="1"/>
  <c r="M42" i="158"/>
  <c r="AC43" i="21" s="1"/>
  <c r="N41" i="158"/>
  <c r="AB43" i="21" s="1"/>
  <c r="M41" i="158"/>
  <c r="AA43" i="21" s="1"/>
  <c r="N40" i="158"/>
  <c r="Z43" i="21" s="1"/>
  <c r="M40" i="158"/>
  <c r="Y43" i="21" s="1"/>
  <c r="N39" i="158"/>
  <c r="X43" i="21" s="1"/>
  <c r="M39" i="158"/>
  <c r="W43" i="21" s="1"/>
  <c r="N38" i="158"/>
  <c r="V43" i="21" s="1"/>
  <c r="M38" i="158"/>
  <c r="U43" i="21" s="1"/>
  <c r="N37" i="158"/>
  <c r="T43" i="21" s="1"/>
  <c r="M37" i="158"/>
  <c r="S43" i="21" s="1"/>
  <c r="N36" i="158"/>
  <c r="R43" i="21" s="1"/>
  <c r="M36" i="158"/>
  <c r="Q43" i="21" s="1"/>
  <c r="N35" i="158"/>
  <c r="P43" i="21" s="1"/>
  <c r="M35" i="158"/>
  <c r="O43" i="21" s="1"/>
  <c r="N34" i="158"/>
  <c r="N43" i="21" s="1"/>
  <c r="M34" i="158"/>
  <c r="M43" i="21" s="1"/>
  <c r="N33" i="158"/>
  <c r="AZ43" i="21" s="1"/>
  <c r="M33" i="158"/>
  <c r="AY43" i="21" s="1"/>
  <c r="N32" i="158"/>
  <c r="AX43" i="21" s="1"/>
  <c r="M32" i="158"/>
  <c r="AW43" i="21" s="1"/>
  <c r="N31" i="158"/>
  <c r="AV43" i="21" s="1"/>
  <c r="M31" i="158"/>
  <c r="AU43" i="21" s="1"/>
  <c r="N30" i="158"/>
  <c r="AT43" i="21" s="1"/>
  <c r="M30" i="158"/>
  <c r="AS43" i="21" s="1"/>
  <c r="N29" i="158"/>
  <c r="AR43" i="21" s="1"/>
  <c r="M29" i="158"/>
  <c r="AQ43" i="21" s="1"/>
  <c r="N28" i="158"/>
  <c r="AP43" i="21" s="1"/>
  <c r="M28" i="158"/>
  <c r="AO43" i="21" s="1"/>
  <c r="N27" i="158"/>
  <c r="AN43" i="21" s="1"/>
  <c r="M27" i="158"/>
  <c r="AM43" i="21" s="1"/>
  <c r="N26" i="158"/>
  <c r="AL43" i="21" s="1"/>
  <c r="M26" i="158"/>
  <c r="AK43" i="21" s="1"/>
  <c r="N25" i="158"/>
  <c r="AJ43" i="21" s="1"/>
  <c r="M25" i="158"/>
  <c r="AI43" i="21" s="1"/>
  <c r="C53" i="157"/>
  <c r="P45" i="157"/>
  <c r="J42" i="21" s="1"/>
  <c r="N45" i="157"/>
  <c r="AH42" i="21" s="1"/>
  <c r="M45" i="157"/>
  <c r="AG42" i="21" s="1"/>
  <c r="N44" i="157"/>
  <c r="M44" i="157"/>
  <c r="AE42" i="21" s="1"/>
  <c r="N43" i="157"/>
  <c r="G42" i="21" s="1"/>
  <c r="I42" i="21" s="1"/>
  <c r="M43" i="157"/>
  <c r="D42" i="21" s="1"/>
  <c r="F42" i="21" s="1"/>
  <c r="N42" i="157"/>
  <c r="AD42" i="21" s="1"/>
  <c r="M42" i="157"/>
  <c r="AC42" i="21" s="1"/>
  <c r="N41" i="157"/>
  <c r="AB42" i="21" s="1"/>
  <c r="M41" i="157"/>
  <c r="AA42" i="21" s="1"/>
  <c r="N40" i="157"/>
  <c r="Z42" i="21" s="1"/>
  <c r="M40" i="157"/>
  <c r="Y42" i="21" s="1"/>
  <c r="N39" i="157"/>
  <c r="X42" i="21" s="1"/>
  <c r="M39" i="157"/>
  <c r="W42" i="21" s="1"/>
  <c r="N38" i="157"/>
  <c r="V42" i="21" s="1"/>
  <c r="M38" i="157"/>
  <c r="U42" i="21" s="1"/>
  <c r="N37" i="157"/>
  <c r="T42" i="21" s="1"/>
  <c r="M37" i="157"/>
  <c r="S42" i="21" s="1"/>
  <c r="N36" i="157"/>
  <c r="R42" i="21" s="1"/>
  <c r="M36" i="157"/>
  <c r="Q42" i="21" s="1"/>
  <c r="N35" i="157"/>
  <c r="P42" i="21" s="1"/>
  <c r="M35" i="157"/>
  <c r="O42" i="21" s="1"/>
  <c r="N34" i="157"/>
  <c r="N42" i="21" s="1"/>
  <c r="M34" i="157"/>
  <c r="M42" i="21" s="1"/>
  <c r="N33" i="157"/>
  <c r="AZ42" i="21" s="1"/>
  <c r="M33" i="157"/>
  <c r="AY42" i="21" s="1"/>
  <c r="N32" i="157"/>
  <c r="AX42" i="21" s="1"/>
  <c r="M32" i="157"/>
  <c r="AW42" i="21" s="1"/>
  <c r="N31" i="157"/>
  <c r="AV42" i="21" s="1"/>
  <c r="M31" i="157"/>
  <c r="AU42" i="21" s="1"/>
  <c r="N30" i="157"/>
  <c r="AT42" i="21" s="1"/>
  <c r="M30" i="157"/>
  <c r="AS42" i="21" s="1"/>
  <c r="N29" i="157"/>
  <c r="AR42" i="21" s="1"/>
  <c r="M29" i="157"/>
  <c r="AQ42" i="21" s="1"/>
  <c r="N28" i="157"/>
  <c r="AP42" i="21" s="1"/>
  <c r="M28" i="157"/>
  <c r="AO42" i="21" s="1"/>
  <c r="N27" i="157"/>
  <c r="AN42" i="21" s="1"/>
  <c r="M27" i="157"/>
  <c r="AM42" i="21" s="1"/>
  <c r="N26" i="157"/>
  <c r="AL42" i="21" s="1"/>
  <c r="M26" i="157"/>
  <c r="AK42" i="21" s="1"/>
  <c r="N25" i="157"/>
  <c r="AJ42" i="21" s="1"/>
  <c r="M25" i="157"/>
  <c r="AI42" i="21" s="1"/>
  <c r="C53" i="156"/>
  <c r="P45" i="156"/>
  <c r="J41" i="21" s="1"/>
  <c r="N45" i="156"/>
  <c r="AH41" i="21" s="1"/>
  <c r="M45" i="156"/>
  <c r="AG41" i="21" s="1"/>
  <c r="N44" i="156"/>
  <c r="AF41" i="21" s="1"/>
  <c r="M44" i="156"/>
  <c r="AE41" i="21" s="1"/>
  <c r="N43" i="156"/>
  <c r="G41" i="21" s="1"/>
  <c r="I41" i="21" s="1"/>
  <c r="M43" i="156"/>
  <c r="D41" i="21" s="1"/>
  <c r="F41" i="21" s="1"/>
  <c r="N42" i="156"/>
  <c r="AD41" i="21" s="1"/>
  <c r="M42" i="156"/>
  <c r="AC41" i="21" s="1"/>
  <c r="N41" i="156"/>
  <c r="AB41" i="21" s="1"/>
  <c r="M41" i="156"/>
  <c r="AA41" i="21" s="1"/>
  <c r="N40" i="156"/>
  <c r="Z41" i="21" s="1"/>
  <c r="M40" i="156"/>
  <c r="Y41" i="21" s="1"/>
  <c r="N39" i="156"/>
  <c r="X41" i="21" s="1"/>
  <c r="M39" i="156"/>
  <c r="W41" i="21" s="1"/>
  <c r="N38" i="156"/>
  <c r="V41" i="21" s="1"/>
  <c r="M38" i="156"/>
  <c r="U41" i="21" s="1"/>
  <c r="N37" i="156"/>
  <c r="T41" i="21" s="1"/>
  <c r="M37" i="156"/>
  <c r="S41" i="21" s="1"/>
  <c r="N36" i="156"/>
  <c r="R41" i="21" s="1"/>
  <c r="M36" i="156"/>
  <c r="Q41" i="21" s="1"/>
  <c r="N35" i="156"/>
  <c r="P41" i="21" s="1"/>
  <c r="M35" i="156"/>
  <c r="O41" i="21" s="1"/>
  <c r="N34" i="156"/>
  <c r="N41" i="21" s="1"/>
  <c r="M34" i="156"/>
  <c r="M41" i="21" s="1"/>
  <c r="N33" i="156"/>
  <c r="AZ41" i="21" s="1"/>
  <c r="M33" i="156"/>
  <c r="AY41" i="21" s="1"/>
  <c r="N32" i="156"/>
  <c r="AX41" i="21" s="1"/>
  <c r="M32" i="156"/>
  <c r="AW41" i="21" s="1"/>
  <c r="N31" i="156"/>
  <c r="AV41" i="21" s="1"/>
  <c r="M31" i="156"/>
  <c r="AU41" i="21" s="1"/>
  <c r="N30" i="156"/>
  <c r="AT41" i="21" s="1"/>
  <c r="M30" i="156"/>
  <c r="AS41" i="21" s="1"/>
  <c r="N29" i="156"/>
  <c r="AR41" i="21" s="1"/>
  <c r="M29" i="156"/>
  <c r="AQ41" i="21" s="1"/>
  <c r="N28" i="156"/>
  <c r="AP41" i="21" s="1"/>
  <c r="M28" i="156"/>
  <c r="AO41" i="21" s="1"/>
  <c r="N27" i="156"/>
  <c r="AN41" i="21" s="1"/>
  <c r="M27" i="156"/>
  <c r="AM41" i="21" s="1"/>
  <c r="N26" i="156"/>
  <c r="AL41" i="21" s="1"/>
  <c r="M26" i="156"/>
  <c r="AK41" i="21" s="1"/>
  <c r="N25" i="156"/>
  <c r="AJ41" i="21" s="1"/>
  <c r="M25" i="156"/>
  <c r="AI41" i="21" s="1"/>
  <c r="C53" i="155"/>
  <c r="P45" i="155"/>
  <c r="J40" i="21" s="1"/>
  <c r="N45" i="155"/>
  <c r="M45" i="155"/>
  <c r="AG40" i="21" s="1"/>
  <c r="N44" i="155"/>
  <c r="AF40" i="21" s="1"/>
  <c r="M44" i="155"/>
  <c r="AE40" i="21" s="1"/>
  <c r="N43" i="155"/>
  <c r="G40" i="21" s="1"/>
  <c r="I40" i="21" s="1"/>
  <c r="M43" i="155"/>
  <c r="D40" i="21" s="1"/>
  <c r="F40" i="21" s="1"/>
  <c r="N42" i="155"/>
  <c r="AD40" i="21" s="1"/>
  <c r="M42" i="155"/>
  <c r="AC40" i="21" s="1"/>
  <c r="N41" i="155"/>
  <c r="AB40" i="21" s="1"/>
  <c r="M41" i="155"/>
  <c r="AA40" i="21" s="1"/>
  <c r="N40" i="155"/>
  <c r="Z40" i="21" s="1"/>
  <c r="M40" i="155"/>
  <c r="Y40" i="21" s="1"/>
  <c r="N39" i="155"/>
  <c r="X40" i="21" s="1"/>
  <c r="M39" i="155"/>
  <c r="W40" i="21" s="1"/>
  <c r="N38" i="155"/>
  <c r="V40" i="21" s="1"/>
  <c r="M38" i="155"/>
  <c r="U40" i="21" s="1"/>
  <c r="N37" i="155"/>
  <c r="T40" i="21" s="1"/>
  <c r="M37" i="155"/>
  <c r="S40" i="21" s="1"/>
  <c r="N36" i="155"/>
  <c r="R40" i="21" s="1"/>
  <c r="M36" i="155"/>
  <c r="N35" i="155"/>
  <c r="P40" i="21" s="1"/>
  <c r="M35" i="155"/>
  <c r="O40" i="21" s="1"/>
  <c r="N34" i="155"/>
  <c r="N40" i="21" s="1"/>
  <c r="M34" i="155"/>
  <c r="M40" i="21" s="1"/>
  <c r="N33" i="155"/>
  <c r="AZ40" i="21" s="1"/>
  <c r="M33" i="155"/>
  <c r="AY40" i="21" s="1"/>
  <c r="N32" i="155"/>
  <c r="AX40" i="21" s="1"/>
  <c r="M32" i="155"/>
  <c r="AW40" i="21" s="1"/>
  <c r="N31" i="155"/>
  <c r="AV40" i="21" s="1"/>
  <c r="M31" i="155"/>
  <c r="AU40" i="21" s="1"/>
  <c r="N30" i="155"/>
  <c r="AT40" i="21" s="1"/>
  <c r="M30" i="155"/>
  <c r="AS40" i="21" s="1"/>
  <c r="N29" i="155"/>
  <c r="AR40" i="21" s="1"/>
  <c r="M29" i="155"/>
  <c r="AQ40" i="21" s="1"/>
  <c r="N28" i="155"/>
  <c r="AP40" i="21" s="1"/>
  <c r="M28" i="155"/>
  <c r="AO40" i="21" s="1"/>
  <c r="N27" i="155"/>
  <c r="AN40" i="21" s="1"/>
  <c r="M27" i="155"/>
  <c r="AM40" i="21" s="1"/>
  <c r="N26" i="155"/>
  <c r="AL40" i="21" s="1"/>
  <c r="M26" i="155"/>
  <c r="AK40" i="21" s="1"/>
  <c r="N25" i="155"/>
  <c r="AJ40" i="21" s="1"/>
  <c r="M25" i="155"/>
  <c r="AI40" i="21" s="1"/>
  <c r="C53" i="154"/>
  <c r="P45" i="154"/>
  <c r="J39" i="21" s="1"/>
  <c r="N45" i="154"/>
  <c r="AH39" i="21" s="1"/>
  <c r="M45" i="154"/>
  <c r="AG39" i="21" s="1"/>
  <c r="N44" i="154"/>
  <c r="AF39" i="21" s="1"/>
  <c r="M44" i="154"/>
  <c r="AE39" i="21" s="1"/>
  <c r="N43" i="154"/>
  <c r="G39" i="21" s="1"/>
  <c r="I39" i="21" s="1"/>
  <c r="M43" i="154"/>
  <c r="D39" i="21" s="1"/>
  <c r="F39" i="21" s="1"/>
  <c r="N42" i="154"/>
  <c r="AD39" i="21" s="1"/>
  <c r="M42" i="154"/>
  <c r="AC39" i="21" s="1"/>
  <c r="N41" i="154"/>
  <c r="AB39" i="21" s="1"/>
  <c r="M41" i="154"/>
  <c r="AA39" i="21" s="1"/>
  <c r="N40" i="154"/>
  <c r="Z39" i="21" s="1"/>
  <c r="M40" i="154"/>
  <c r="Y39" i="21" s="1"/>
  <c r="N39" i="154"/>
  <c r="X39" i="21" s="1"/>
  <c r="M39" i="154"/>
  <c r="W39" i="21" s="1"/>
  <c r="N38" i="154"/>
  <c r="V39" i="21" s="1"/>
  <c r="M38" i="154"/>
  <c r="U39" i="21" s="1"/>
  <c r="N37" i="154"/>
  <c r="T39" i="21" s="1"/>
  <c r="M37" i="154"/>
  <c r="S39" i="21" s="1"/>
  <c r="N36" i="154"/>
  <c r="R39" i="21" s="1"/>
  <c r="M36" i="154"/>
  <c r="Q39" i="21" s="1"/>
  <c r="N35" i="154"/>
  <c r="P39" i="21" s="1"/>
  <c r="M35" i="154"/>
  <c r="O39" i="21" s="1"/>
  <c r="N34" i="154"/>
  <c r="N39" i="21" s="1"/>
  <c r="M34" i="154"/>
  <c r="M39" i="21" s="1"/>
  <c r="N33" i="154"/>
  <c r="AZ39" i="21" s="1"/>
  <c r="M33" i="154"/>
  <c r="AY39" i="21" s="1"/>
  <c r="N32" i="154"/>
  <c r="AX39" i="21" s="1"/>
  <c r="M32" i="154"/>
  <c r="AW39" i="21" s="1"/>
  <c r="N31" i="154"/>
  <c r="AV39" i="21" s="1"/>
  <c r="M31" i="154"/>
  <c r="AU39" i="21" s="1"/>
  <c r="N30" i="154"/>
  <c r="AT39" i="21" s="1"/>
  <c r="M30" i="154"/>
  <c r="AS39" i="21" s="1"/>
  <c r="N29" i="154"/>
  <c r="AR39" i="21" s="1"/>
  <c r="M29" i="154"/>
  <c r="AQ39" i="21" s="1"/>
  <c r="N28" i="154"/>
  <c r="AP39" i="21" s="1"/>
  <c r="M28" i="154"/>
  <c r="AO39" i="21" s="1"/>
  <c r="N27" i="154"/>
  <c r="AN39" i="21" s="1"/>
  <c r="M27" i="154"/>
  <c r="AM39" i="21" s="1"/>
  <c r="N26" i="154"/>
  <c r="AL39" i="21" s="1"/>
  <c r="M26" i="154"/>
  <c r="AK39" i="21" s="1"/>
  <c r="N25" i="154"/>
  <c r="AJ39" i="21" s="1"/>
  <c r="M25" i="154"/>
  <c r="AI39" i="21" s="1"/>
  <c r="C53" i="153"/>
  <c r="P45" i="153"/>
  <c r="J38" i="21" s="1"/>
  <c r="N45" i="153"/>
  <c r="AH38" i="21" s="1"/>
  <c r="M45" i="153"/>
  <c r="AG38" i="21" s="1"/>
  <c r="N44" i="153"/>
  <c r="AF38" i="21" s="1"/>
  <c r="M44" i="153"/>
  <c r="AE38" i="21" s="1"/>
  <c r="N43" i="153"/>
  <c r="G38" i="21" s="1"/>
  <c r="I38" i="21" s="1"/>
  <c r="M43" i="153"/>
  <c r="D38" i="21" s="1"/>
  <c r="F38" i="21" s="1"/>
  <c r="N42" i="153"/>
  <c r="AD38" i="21" s="1"/>
  <c r="M42" i="153"/>
  <c r="AC38" i="21" s="1"/>
  <c r="N41" i="153"/>
  <c r="AB38" i="21" s="1"/>
  <c r="M41" i="153"/>
  <c r="AA38" i="21" s="1"/>
  <c r="N40" i="153"/>
  <c r="Z38" i="21" s="1"/>
  <c r="M40" i="153"/>
  <c r="Y38" i="21" s="1"/>
  <c r="N39" i="153"/>
  <c r="X38" i="21" s="1"/>
  <c r="M39" i="153"/>
  <c r="W38" i="21" s="1"/>
  <c r="N38" i="153"/>
  <c r="V38" i="21" s="1"/>
  <c r="M38" i="153"/>
  <c r="U38" i="21" s="1"/>
  <c r="N37" i="153"/>
  <c r="T38" i="21" s="1"/>
  <c r="M37" i="153"/>
  <c r="S38" i="21" s="1"/>
  <c r="N36" i="153"/>
  <c r="R38" i="21" s="1"/>
  <c r="M36" i="153"/>
  <c r="Q38" i="21" s="1"/>
  <c r="N35" i="153"/>
  <c r="P38" i="21" s="1"/>
  <c r="M35" i="153"/>
  <c r="O38" i="21" s="1"/>
  <c r="N34" i="153"/>
  <c r="N38" i="21" s="1"/>
  <c r="M34" i="153"/>
  <c r="M38" i="21" s="1"/>
  <c r="N33" i="153"/>
  <c r="AZ38" i="21" s="1"/>
  <c r="M33" i="153"/>
  <c r="AY38" i="21" s="1"/>
  <c r="N32" i="153"/>
  <c r="AX38" i="21" s="1"/>
  <c r="M32" i="153"/>
  <c r="AW38" i="21" s="1"/>
  <c r="N31" i="153"/>
  <c r="AV38" i="21" s="1"/>
  <c r="M31" i="153"/>
  <c r="AU38" i="21" s="1"/>
  <c r="N30" i="153"/>
  <c r="AT38" i="21" s="1"/>
  <c r="M30" i="153"/>
  <c r="AS38" i="21" s="1"/>
  <c r="N29" i="153"/>
  <c r="AR38" i="21" s="1"/>
  <c r="M29" i="153"/>
  <c r="AQ38" i="21" s="1"/>
  <c r="N28" i="153"/>
  <c r="AP38" i="21" s="1"/>
  <c r="M28" i="153"/>
  <c r="AO38" i="21" s="1"/>
  <c r="N27" i="153"/>
  <c r="AN38" i="21" s="1"/>
  <c r="M27" i="153"/>
  <c r="AM38" i="21" s="1"/>
  <c r="N26" i="153"/>
  <c r="AL38" i="21" s="1"/>
  <c r="M26" i="153"/>
  <c r="AK38" i="21" s="1"/>
  <c r="N25" i="153"/>
  <c r="AJ38" i="21" s="1"/>
  <c r="M25" i="153"/>
  <c r="AI38" i="21" s="1"/>
  <c r="C53" i="152"/>
  <c r="P45" i="152"/>
  <c r="J37" i="21" s="1"/>
  <c r="N45" i="152"/>
  <c r="AH37" i="21" s="1"/>
  <c r="M45" i="152"/>
  <c r="AG37" i="21" s="1"/>
  <c r="N44" i="152"/>
  <c r="AF37" i="21" s="1"/>
  <c r="M44" i="152"/>
  <c r="AE37" i="21" s="1"/>
  <c r="N43" i="152"/>
  <c r="G37" i="21" s="1"/>
  <c r="I37" i="21" s="1"/>
  <c r="M43" i="152"/>
  <c r="D37" i="21" s="1"/>
  <c r="F37" i="21" s="1"/>
  <c r="N42" i="152"/>
  <c r="AD37" i="21" s="1"/>
  <c r="M42" i="152"/>
  <c r="AC37" i="21" s="1"/>
  <c r="N41" i="152"/>
  <c r="AB37" i="21" s="1"/>
  <c r="M41" i="152"/>
  <c r="AA37" i="21" s="1"/>
  <c r="N40" i="152"/>
  <c r="Z37" i="21" s="1"/>
  <c r="M40" i="152"/>
  <c r="Y37" i="21" s="1"/>
  <c r="N39" i="152"/>
  <c r="X37" i="21" s="1"/>
  <c r="M39" i="152"/>
  <c r="W37" i="21" s="1"/>
  <c r="N38" i="152"/>
  <c r="V37" i="21" s="1"/>
  <c r="M38" i="152"/>
  <c r="U37" i="21" s="1"/>
  <c r="N37" i="152"/>
  <c r="T37" i="21" s="1"/>
  <c r="M37" i="152"/>
  <c r="S37" i="21" s="1"/>
  <c r="N36" i="152"/>
  <c r="R37" i="21" s="1"/>
  <c r="M36" i="152"/>
  <c r="Q37" i="21" s="1"/>
  <c r="N35" i="152"/>
  <c r="P37" i="21" s="1"/>
  <c r="M35" i="152"/>
  <c r="O37" i="21" s="1"/>
  <c r="N34" i="152"/>
  <c r="N37" i="21" s="1"/>
  <c r="M34" i="152"/>
  <c r="M37" i="21" s="1"/>
  <c r="N33" i="152"/>
  <c r="AZ37" i="21" s="1"/>
  <c r="M33" i="152"/>
  <c r="AY37" i="21" s="1"/>
  <c r="N32" i="152"/>
  <c r="AX37" i="21" s="1"/>
  <c r="M32" i="152"/>
  <c r="AW37" i="21" s="1"/>
  <c r="N31" i="152"/>
  <c r="AV37" i="21" s="1"/>
  <c r="M31" i="152"/>
  <c r="AU37" i="21" s="1"/>
  <c r="N30" i="152"/>
  <c r="AT37" i="21" s="1"/>
  <c r="M30" i="152"/>
  <c r="AS37" i="21" s="1"/>
  <c r="N29" i="152"/>
  <c r="AR37" i="21" s="1"/>
  <c r="M29" i="152"/>
  <c r="AQ37" i="21" s="1"/>
  <c r="N28" i="152"/>
  <c r="AP37" i="21" s="1"/>
  <c r="M28" i="152"/>
  <c r="AO37" i="21" s="1"/>
  <c r="N27" i="152"/>
  <c r="AN37" i="21" s="1"/>
  <c r="M27" i="152"/>
  <c r="AM37" i="21" s="1"/>
  <c r="N26" i="152"/>
  <c r="AL37" i="21" s="1"/>
  <c r="M26" i="152"/>
  <c r="AK37" i="21" s="1"/>
  <c r="N25" i="152"/>
  <c r="AJ37" i="21" s="1"/>
  <c r="M25" i="152"/>
  <c r="AI37" i="21" s="1"/>
  <c r="C53" i="151"/>
  <c r="P45" i="151"/>
  <c r="J36" i="21" s="1"/>
  <c r="N45" i="151"/>
  <c r="AH36" i="21" s="1"/>
  <c r="M45" i="151"/>
  <c r="AG36" i="21" s="1"/>
  <c r="N44" i="151"/>
  <c r="M44" i="151"/>
  <c r="AE36" i="21" s="1"/>
  <c r="N43" i="151"/>
  <c r="G36" i="21" s="1"/>
  <c r="I36" i="21" s="1"/>
  <c r="M43" i="151"/>
  <c r="D36" i="21" s="1"/>
  <c r="F36" i="21" s="1"/>
  <c r="N42" i="151"/>
  <c r="AD36" i="21" s="1"/>
  <c r="M42" i="151"/>
  <c r="AC36" i="21" s="1"/>
  <c r="N41" i="151"/>
  <c r="AB36" i="21" s="1"/>
  <c r="M41" i="151"/>
  <c r="AA36" i="21" s="1"/>
  <c r="N40" i="151"/>
  <c r="Z36" i="21" s="1"/>
  <c r="M40" i="151"/>
  <c r="Y36" i="21" s="1"/>
  <c r="N39" i="151"/>
  <c r="X36" i="21" s="1"/>
  <c r="M39" i="151"/>
  <c r="W36" i="21" s="1"/>
  <c r="N38" i="151"/>
  <c r="V36" i="21" s="1"/>
  <c r="M38" i="151"/>
  <c r="U36" i="21" s="1"/>
  <c r="N37" i="151"/>
  <c r="T36" i="21" s="1"/>
  <c r="M37" i="151"/>
  <c r="S36" i="21" s="1"/>
  <c r="N36" i="151"/>
  <c r="R36" i="21" s="1"/>
  <c r="M36" i="151"/>
  <c r="Q36" i="21" s="1"/>
  <c r="N35" i="151"/>
  <c r="M35" i="151"/>
  <c r="O36" i="21" s="1"/>
  <c r="N34" i="151"/>
  <c r="N36" i="21" s="1"/>
  <c r="M34" i="151"/>
  <c r="M36" i="21" s="1"/>
  <c r="N33" i="151"/>
  <c r="AZ36" i="21" s="1"/>
  <c r="M33" i="151"/>
  <c r="AY36" i="21" s="1"/>
  <c r="N32" i="151"/>
  <c r="AX36" i="21" s="1"/>
  <c r="M32" i="151"/>
  <c r="AW36" i="21" s="1"/>
  <c r="N31" i="151"/>
  <c r="M31" i="151"/>
  <c r="AU36" i="21" s="1"/>
  <c r="N30" i="151"/>
  <c r="AT36" i="21" s="1"/>
  <c r="M30" i="151"/>
  <c r="AS36" i="21" s="1"/>
  <c r="N29" i="151"/>
  <c r="AR36" i="21" s="1"/>
  <c r="M29" i="151"/>
  <c r="AQ36" i="21" s="1"/>
  <c r="N28" i="151"/>
  <c r="AP36" i="21" s="1"/>
  <c r="M28" i="151"/>
  <c r="AO36" i="21" s="1"/>
  <c r="N27" i="151"/>
  <c r="AN36" i="21" s="1"/>
  <c r="M27" i="151"/>
  <c r="AM36" i="21" s="1"/>
  <c r="N26" i="151"/>
  <c r="AL36" i="21" s="1"/>
  <c r="M26" i="151"/>
  <c r="AK36" i="21" s="1"/>
  <c r="N25" i="151"/>
  <c r="AJ36" i="21" s="1"/>
  <c r="M25" i="151"/>
  <c r="AI36" i="21" s="1"/>
  <c r="C53" i="150"/>
  <c r="P45" i="150"/>
  <c r="J35" i="21" s="1"/>
  <c r="N45" i="150"/>
  <c r="AH35" i="21" s="1"/>
  <c r="M45" i="150"/>
  <c r="AG35" i="21" s="1"/>
  <c r="N44" i="150"/>
  <c r="AF35" i="21" s="1"/>
  <c r="M44" i="150"/>
  <c r="AE35" i="21" s="1"/>
  <c r="N43" i="150"/>
  <c r="G35" i="21" s="1"/>
  <c r="I35" i="21" s="1"/>
  <c r="M43" i="150"/>
  <c r="D35" i="21" s="1"/>
  <c r="F35" i="21" s="1"/>
  <c r="N42" i="150"/>
  <c r="AD35" i="21" s="1"/>
  <c r="M42" i="150"/>
  <c r="AC35" i="21" s="1"/>
  <c r="N41" i="150"/>
  <c r="AB35" i="21" s="1"/>
  <c r="M41" i="150"/>
  <c r="AA35" i="21" s="1"/>
  <c r="N40" i="150"/>
  <c r="Z35" i="21" s="1"/>
  <c r="M40" i="150"/>
  <c r="Y35" i="21" s="1"/>
  <c r="N39" i="150"/>
  <c r="X35" i="21" s="1"/>
  <c r="M39" i="150"/>
  <c r="W35" i="21" s="1"/>
  <c r="N38" i="150"/>
  <c r="V35" i="21" s="1"/>
  <c r="M38" i="150"/>
  <c r="U35" i="21" s="1"/>
  <c r="N37" i="150"/>
  <c r="T35" i="21" s="1"/>
  <c r="M37" i="150"/>
  <c r="S35" i="21" s="1"/>
  <c r="N36" i="150"/>
  <c r="R35" i="21" s="1"/>
  <c r="M36" i="150"/>
  <c r="Q35" i="21" s="1"/>
  <c r="N35" i="150"/>
  <c r="P35" i="21" s="1"/>
  <c r="M35" i="150"/>
  <c r="O35" i="21" s="1"/>
  <c r="N34" i="150"/>
  <c r="N35" i="21" s="1"/>
  <c r="M34" i="150"/>
  <c r="M35" i="21" s="1"/>
  <c r="N33" i="150"/>
  <c r="AZ35" i="21" s="1"/>
  <c r="M33" i="150"/>
  <c r="AY35" i="21" s="1"/>
  <c r="N32" i="150"/>
  <c r="AX35" i="21" s="1"/>
  <c r="M32" i="150"/>
  <c r="AW35" i="21" s="1"/>
  <c r="N31" i="150"/>
  <c r="AV35" i="21" s="1"/>
  <c r="M31" i="150"/>
  <c r="AU35" i="21" s="1"/>
  <c r="N30" i="150"/>
  <c r="AT35" i="21" s="1"/>
  <c r="M30" i="150"/>
  <c r="AS35" i="21" s="1"/>
  <c r="N29" i="150"/>
  <c r="AR35" i="21" s="1"/>
  <c r="M29" i="150"/>
  <c r="AQ35" i="21" s="1"/>
  <c r="N28" i="150"/>
  <c r="AP35" i="21" s="1"/>
  <c r="M28" i="150"/>
  <c r="AO35" i="21" s="1"/>
  <c r="N27" i="150"/>
  <c r="AN35" i="21" s="1"/>
  <c r="M27" i="150"/>
  <c r="AM35" i="21" s="1"/>
  <c r="N26" i="150"/>
  <c r="AL35" i="21" s="1"/>
  <c r="M26" i="150"/>
  <c r="AK35" i="21" s="1"/>
  <c r="N25" i="150"/>
  <c r="AJ35" i="21" s="1"/>
  <c r="M25" i="150"/>
  <c r="AI35" i="21" s="1"/>
  <c r="C53" i="149"/>
  <c r="P45" i="149"/>
  <c r="J34" i="21" s="1"/>
  <c r="N45" i="149"/>
  <c r="AH34" i="21" s="1"/>
  <c r="M45" i="149"/>
  <c r="AG34" i="21" s="1"/>
  <c r="N44" i="149"/>
  <c r="AF34" i="21" s="1"/>
  <c r="M44" i="149"/>
  <c r="AE34" i="21" s="1"/>
  <c r="N43" i="149"/>
  <c r="G34" i="21" s="1"/>
  <c r="I34" i="21" s="1"/>
  <c r="M43" i="149"/>
  <c r="D34" i="21" s="1"/>
  <c r="F34" i="21" s="1"/>
  <c r="N42" i="149"/>
  <c r="AD34" i="21" s="1"/>
  <c r="M42" i="149"/>
  <c r="AC34" i="21" s="1"/>
  <c r="N41" i="149"/>
  <c r="M41" i="149"/>
  <c r="AA34" i="21" s="1"/>
  <c r="N40" i="149"/>
  <c r="Z34" i="21" s="1"/>
  <c r="M40" i="149"/>
  <c r="Y34" i="21" s="1"/>
  <c r="N39" i="149"/>
  <c r="X34" i="21" s="1"/>
  <c r="M39" i="149"/>
  <c r="W34" i="21" s="1"/>
  <c r="N38" i="149"/>
  <c r="V34" i="21" s="1"/>
  <c r="M38" i="149"/>
  <c r="U34" i="21" s="1"/>
  <c r="N37" i="149"/>
  <c r="T34" i="21" s="1"/>
  <c r="M37" i="149"/>
  <c r="S34" i="21" s="1"/>
  <c r="N36" i="149"/>
  <c r="R34" i="21" s="1"/>
  <c r="M36" i="149"/>
  <c r="Q34" i="21" s="1"/>
  <c r="N35" i="149"/>
  <c r="P34" i="21" s="1"/>
  <c r="M35" i="149"/>
  <c r="O34" i="21" s="1"/>
  <c r="N34" i="149"/>
  <c r="N34" i="21" s="1"/>
  <c r="M34" i="149"/>
  <c r="M34" i="21" s="1"/>
  <c r="N33" i="149"/>
  <c r="AZ34" i="21" s="1"/>
  <c r="M33" i="149"/>
  <c r="AY34" i="21" s="1"/>
  <c r="N32" i="149"/>
  <c r="AX34" i="21" s="1"/>
  <c r="M32" i="149"/>
  <c r="AW34" i="21" s="1"/>
  <c r="N31" i="149"/>
  <c r="AV34" i="21" s="1"/>
  <c r="M31" i="149"/>
  <c r="AU34" i="21" s="1"/>
  <c r="N30" i="149"/>
  <c r="AT34" i="21" s="1"/>
  <c r="M30" i="149"/>
  <c r="AS34" i="21" s="1"/>
  <c r="N29" i="149"/>
  <c r="M29" i="149"/>
  <c r="AQ34" i="21" s="1"/>
  <c r="N28" i="149"/>
  <c r="AP34" i="21" s="1"/>
  <c r="M28" i="149"/>
  <c r="AO34" i="21" s="1"/>
  <c r="N27" i="149"/>
  <c r="AN34" i="21" s="1"/>
  <c r="M27" i="149"/>
  <c r="AM34" i="21" s="1"/>
  <c r="N26" i="149"/>
  <c r="AL34" i="21" s="1"/>
  <c r="M26" i="149"/>
  <c r="AK34" i="21" s="1"/>
  <c r="N25" i="149"/>
  <c r="AJ34" i="21" s="1"/>
  <c r="M25" i="149"/>
  <c r="AI34" i="21" s="1"/>
  <c r="C53" i="148"/>
  <c r="P45" i="148"/>
  <c r="J33" i="21" s="1"/>
  <c r="N45" i="148"/>
  <c r="AH33" i="21" s="1"/>
  <c r="M45" i="148"/>
  <c r="AG33" i="21" s="1"/>
  <c r="N44" i="148"/>
  <c r="AF33" i="21" s="1"/>
  <c r="M44" i="148"/>
  <c r="N43" i="148"/>
  <c r="G33" i="21" s="1"/>
  <c r="I33" i="21" s="1"/>
  <c r="M43" i="148"/>
  <c r="D33" i="21" s="1"/>
  <c r="F33" i="21" s="1"/>
  <c r="N42" i="148"/>
  <c r="AD33" i="21" s="1"/>
  <c r="M42" i="148"/>
  <c r="AC33" i="21" s="1"/>
  <c r="N41" i="148"/>
  <c r="AB33" i="21" s="1"/>
  <c r="M41" i="148"/>
  <c r="AA33" i="21" s="1"/>
  <c r="N40" i="148"/>
  <c r="Z33" i="21" s="1"/>
  <c r="M40" i="148"/>
  <c r="Y33" i="21" s="1"/>
  <c r="N39" i="148"/>
  <c r="X33" i="21" s="1"/>
  <c r="M39" i="148"/>
  <c r="W33" i="21" s="1"/>
  <c r="N38" i="148"/>
  <c r="V33" i="21" s="1"/>
  <c r="M38" i="148"/>
  <c r="U33" i="21" s="1"/>
  <c r="N37" i="148"/>
  <c r="T33" i="21" s="1"/>
  <c r="M37" i="148"/>
  <c r="S33" i="21" s="1"/>
  <c r="N36" i="148"/>
  <c r="R33" i="21" s="1"/>
  <c r="M36" i="148"/>
  <c r="Q33" i="21" s="1"/>
  <c r="N35" i="148"/>
  <c r="P33" i="21" s="1"/>
  <c r="M35" i="148"/>
  <c r="O33" i="21" s="1"/>
  <c r="N34" i="148"/>
  <c r="N33" i="21" s="1"/>
  <c r="M34" i="148"/>
  <c r="M33" i="21" s="1"/>
  <c r="N33" i="148"/>
  <c r="AZ33" i="21" s="1"/>
  <c r="M33" i="148"/>
  <c r="AY33" i="21" s="1"/>
  <c r="N32" i="148"/>
  <c r="AX33" i="21" s="1"/>
  <c r="M32" i="148"/>
  <c r="AW33" i="21" s="1"/>
  <c r="N31" i="148"/>
  <c r="AV33" i="21" s="1"/>
  <c r="M31" i="148"/>
  <c r="AU33" i="21" s="1"/>
  <c r="N30" i="148"/>
  <c r="AT33" i="21" s="1"/>
  <c r="M30" i="148"/>
  <c r="AS33" i="21" s="1"/>
  <c r="N29" i="148"/>
  <c r="AR33" i="21" s="1"/>
  <c r="M29" i="148"/>
  <c r="AQ33" i="21" s="1"/>
  <c r="N28" i="148"/>
  <c r="AP33" i="21" s="1"/>
  <c r="M28" i="148"/>
  <c r="AO33" i="21" s="1"/>
  <c r="N27" i="148"/>
  <c r="AN33" i="21" s="1"/>
  <c r="M27" i="148"/>
  <c r="AM33" i="21" s="1"/>
  <c r="N26" i="148"/>
  <c r="AL33" i="21" s="1"/>
  <c r="M26" i="148"/>
  <c r="AK33" i="21" s="1"/>
  <c r="N25" i="148"/>
  <c r="AJ33" i="21" s="1"/>
  <c r="M25" i="148"/>
  <c r="AI33" i="21" s="1"/>
  <c r="C53" i="147"/>
  <c r="P45" i="147"/>
  <c r="J32" i="21" s="1"/>
  <c r="N45" i="147"/>
  <c r="AH32" i="21" s="1"/>
  <c r="M45" i="147"/>
  <c r="AG32" i="21" s="1"/>
  <c r="N44" i="147"/>
  <c r="AF32" i="21" s="1"/>
  <c r="M44" i="147"/>
  <c r="AE32" i="21" s="1"/>
  <c r="N43" i="147"/>
  <c r="G32" i="21" s="1"/>
  <c r="I32" i="21" s="1"/>
  <c r="M43" i="147"/>
  <c r="D32" i="21" s="1"/>
  <c r="F32" i="21" s="1"/>
  <c r="N42" i="147"/>
  <c r="AD32" i="21" s="1"/>
  <c r="M42" i="147"/>
  <c r="AC32" i="21" s="1"/>
  <c r="N41" i="147"/>
  <c r="AB32" i="21" s="1"/>
  <c r="M41" i="147"/>
  <c r="AA32" i="21" s="1"/>
  <c r="N40" i="147"/>
  <c r="Z32" i="21" s="1"/>
  <c r="M40" i="147"/>
  <c r="Y32" i="21" s="1"/>
  <c r="N39" i="147"/>
  <c r="X32" i="21" s="1"/>
  <c r="M39" i="147"/>
  <c r="W32" i="21" s="1"/>
  <c r="N38" i="147"/>
  <c r="V32" i="21" s="1"/>
  <c r="M38" i="147"/>
  <c r="N37" i="147"/>
  <c r="T32" i="21" s="1"/>
  <c r="M37" i="147"/>
  <c r="S32" i="21" s="1"/>
  <c r="N36" i="147"/>
  <c r="R32" i="21" s="1"/>
  <c r="M36" i="147"/>
  <c r="Q32" i="21" s="1"/>
  <c r="N35" i="147"/>
  <c r="P32" i="21" s="1"/>
  <c r="M35" i="147"/>
  <c r="O32" i="21" s="1"/>
  <c r="N34" i="147"/>
  <c r="N32" i="21" s="1"/>
  <c r="M34" i="147"/>
  <c r="M32" i="21" s="1"/>
  <c r="N33" i="147"/>
  <c r="AZ32" i="21" s="1"/>
  <c r="M33" i="147"/>
  <c r="AY32" i="21" s="1"/>
  <c r="N32" i="147"/>
  <c r="AX32" i="21" s="1"/>
  <c r="M32" i="147"/>
  <c r="AW32" i="21" s="1"/>
  <c r="N31" i="147"/>
  <c r="AV32" i="21" s="1"/>
  <c r="M31" i="147"/>
  <c r="AU32" i="21" s="1"/>
  <c r="N30" i="147"/>
  <c r="AT32" i="21" s="1"/>
  <c r="M30" i="147"/>
  <c r="AS32" i="21" s="1"/>
  <c r="N29" i="147"/>
  <c r="AR32" i="21" s="1"/>
  <c r="M29" i="147"/>
  <c r="AQ32" i="21" s="1"/>
  <c r="N28" i="147"/>
  <c r="AP32" i="21" s="1"/>
  <c r="M28" i="147"/>
  <c r="AO32" i="21" s="1"/>
  <c r="N27" i="147"/>
  <c r="AN32" i="21" s="1"/>
  <c r="M27" i="147"/>
  <c r="AM32" i="21" s="1"/>
  <c r="N26" i="147"/>
  <c r="AL32" i="21" s="1"/>
  <c r="M26" i="147"/>
  <c r="N25" i="147"/>
  <c r="AJ32" i="21" s="1"/>
  <c r="M25" i="147"/>
  <c r="AI32" i="21" s="1"/>
  <c r="C53" i="146"/>
  <c r="P45" i="146"/>
  <c r="J31" i="21" s="1"/>
  <c r="N45" i="146"/>
  <c r="AH31" i="21" s="1"/>
  <c r="M45" i="146"/>
  <c r="AG31" i="21" s="1"/>
  <c r="N44" i="146"/>
  <c r="AF31" i="21" s="1"/>
  <c r="M44" i="146"/>
  <c r="AE31" i="21" s="1"/>
  <c r="N43" i="146"/>
  <c r="G31" i="21" s="1"/>
  <c r="I31" i="21" s="1"/>
  <c r="M43" i="146"/>
  <c r="D31" i="21" s="1"/>
  <c r="F31" i="21" s="1"/>
  <c r="N42" i="146"/>
  <c r="AD31" i="21" s="1"/>
  <c r="M42" i="146"/>
  <c r="AC31" i="21" s="1"/>
  <c r="N41" i="146"/>
  <c r="AB31" i="21" s="1"/>
  <c r="M41" i="146"/>
  <c r="AA31" i="21" s="1"/>
  <c r="N40" i="146"/>
  <c r="Z31" i="21" s="1"/>
  <c r="M40" i="146"/>
  <c r="Y31" i="21" s="1"/>
  <c r="N39" i="146"/>
  <c r="X31" i="21" s="1"/>
  <c r="M39" i="146"/>
  <c r="W31" i="21" s="1"/>
  <c r="N38" i="146"/>
  <c r="V31" i="21" s="1"/>
  <c r="M38" i="146"/>
  <c r="U31" i="21" s="1"/>
  <c r="N37" i="146"/>
  <c r="T31" i="21" s="1"/>
  <c r="M37" i="146"/>
  <c r="S31" i="21" s="1"/>
  <c r="N36" i="146"/>
  <c r="R31" i="21" s="1"/>
  <c r="M36" i="146"/>
  <c r="Q31" i="21" s="1"/>
  <c r="N35" i="146"/>
  <c r="P31" i="21" s="1"/>
  <c r="M35" i="146"/>
  <c r="O31" i="21" s="1"/>
  <c r="N34" i="146"/>
  <c r="N31" i="21" s="1"/>
  <c r="M34" i="146"/>
  <c r="M31" i="21" s="1"/>
  <c r="N33" i="146"/>
  <c r="AZ31" i="21" s="1"/>
  <c r="M33" i="146"/>
  <c r="AY31" i="21" s="1"/>
  <c r="N32" i="146"/>
  <c r="AX31" i="21" s="1"/>
  <c r="M32" i="146"/>
  <c r="AW31" i="21" s="1"/>
  <c r="N31" i="146"/>
  <c r="AV31" i="21" s="1"/>
  <c r="M31" i="146"/>
  <c r="AU31" i="21" s="1"/>
  <c r="N30" i="146"/>
  <c r="AT31" i="21" s="1"/>
  <c r="M30" i="146"/>
  <c r="AS31" i="21" s="1"/>
  <c r="N29" i="146"/>
  <c r="AR31" i="21" s="1"/>
  <c r="M29" i="146"/>
  <c r="AQ31" i="21" s="1"/>
  <c r="N28" i="146"/>
  <c r="AP31" i="21" s="1"/>
  <c r="M28" i="146"/>
  <c r="AO31" i="21" s="1"/>
  <c r="N27" i="146"/>
  <c r="AN31" i="21" s="1"/>
  <c r="M27" i="146"/>
  <c r="AM31" i="21" s="1"/>
  <c r="N26" i="146"/>
  <c r="AL31" i="21" s="1"/>
  <c r="M26" i="146"/>
  <c r="AK31" i="21" s="1"/>
  <c r="N25" i="146"/>
  <c r="AJ31" i="21" s="1"/>
  <c r="M25" i="146"/>
  <c r="AI31" i="21" s="1"/>
  <c r="C53" i="145"/>
  <c r="P45" i="145"/>
  <c r="J30" i="21" s="1"/>
  <c r="N45" i="145"/>
  <c r="AH30" i="21" s="1"/>
  <c r="M45" i="145"/>
  <c r="AG30" i="21" s="1"/>
  <c r="N44" i="145"/>
  <c r="AF30" i="21" s="1"/>
  <c r="M44" i="145"/>
  <c r="AE30" i="21" s="1"/>
  <c r="N43" i="145"/>
  <c r="G30" i="21" s="1"/>
  <c r="I30" i="21" s="1"/>
  <c r="M43" i="145"/>
  <c r="D30" i="21" s="1"/>
  <c r="F30" i="21" s="1"/>
  <c r="N42" i="145"/>
  <c r="AD30" i="21" s="1"/>
  <c r="M42" i="145"/>
  <c r="AC30" i="21" s="1"/>
  <c r="N41" i="145"/>
  <c r="AB30" i="21" s="1"/>
  <c r="M41" i="145"/>
  <c r="AA30" i="21" s="1"/>
  <c r="N40" i="145"/>
  <c r="Z30" i="21" s="1"/>
  <c r="M40" i="145"/>
  <c r="Y30" i="21" s="1"/>
  <c r="N39" i="145"/>
  <c r="X30" i="21" s="1"/>
  <c r="M39" i="145"/>
  <c r="W30" i="21" s="1"/>
  <c r="N38" i="145"/>
  <c r="V30" i="21" s="1"/>
  <c r="M38" i="145"/>
  <c r="U30" i="21" s="1"/>
  <c r="N37" i="145"/>
  <c r="T30" i="21" s="1"/>
  <c r="M37" i="145"/>
  <c r="S30" i="21" s="1"/>
  <c r="N36" i="145"/>
  <c r="R30" i="21" s="1"/>
  <c r="M36" i="145"/>
  <c r="Q30" i="21" s="1"/>
  <c r="N35" i="145"/>
  <c r="P30" i="21" s="1"/>
  <c r="M35" i="145"/>
  <c r="O30" i="21" s="1"/>
  <c r="N34" i="145"/>
  <c r="N30" i="21" s="1"/>
  <c r="M34" i="145"/>
  <c r="M30" i="21" s="1"/>
  <c r="N33" i="145"/>
  <c r="AZ30" i="21" s="1"/>
  <c r="M33" i="145"/>
  <c r="AY30" i="21" s="1"/>
  <c r="N32" i="145"/>
  <c r="AX30" i="21" s="1"/>
  <c r="M32" i="145"/>
  <c r="AW30" i="21" s="1"/>
  <c r="N31" i="145"/>
  <c r="AV30" i="21" s="1"/>
  <c r="M31" i="145"/>
  <c r="AU30" i="21" s="1"/>
  <c r="N30" i="145"/>
  <c r="AT30" i="21" s="1"/>
  <c r="M30" i="145"/>
  <c r="AS30" i="21" s="1"/>
  <c r="N29" i="145"/>
  <c r="AR30" i="21" s="1"/>
  <c r="M29" i="145"/>
  <c r="AQ30" i="21" s="1"/>
  <c r="N28" i="145"/>
  <c r="AP30" i="21" s="1"/>
  <c r="M28" i="145"/>
  <c r="AO30" i="21" s="1"/>
  <c r="N27" i="145"/>
  <c r="AN30" i="21" s="1"/>
  <c r="M27" i="145"/>
  <c r="AM30" i="21" s="1"/>
  <c r="N26" i="145"/>
  <c r="AL30" i="21" s="1"/>
  <c r="M26" i="145"/>
  <c r="AK30" i="21" s="1"/>
  <c r="N25" i="145"/>
  <c r="AJ30" i="21" s="1"/>
  <c r="M25" i="145"/>
  <c r="AI30" i="21" s="1"/>
  <c r="C53" i="144"/>
  <c r="P45" i="144"/>
  <c r="J29" i="21" s="1"/>
  <c r="N45" i="144"/>
  <c r="AH29" i="21" s="1"/>
  <c r="M45" i="144"/>
  <c r="AG29" i="21" s="1"/>
  <c r="N44" i="144"/>
  <c r="AF29" i="21" s="1"/>
  <c r="M44" i="144"/>
  <c r="AE29" i="21" s="1"/>
  <c r="N43" i="144"/>
  <c r="G29" i="21" s="1"/>
  <c r="I29" i="21" s="1"/>
  <c r="M43" i="144"/>
  <c r="D29" i="21" s="1"/>
  <c r="F29" i="21" s="1"/>
  <c r="N42" i="144"/>
  <c r="AD29" i="21" s="1"/>
  <c r="M42" i="144"/>
  <c r="AC29" i="21" s="1"/>
  <c r="N41" i="144"/>
  <c r="AB29" i="21" s="1"/>
  <c r="M41" i="144"/>
  <c r="AA29" i="21" s="1"/>
  <c r="N40" i="144"/>
  <c r="Z29" i="21" s="1"/>
  <c r="M40" i="144"/>
  <c r="Y29" i="21" s="1"/>
  <c r="N39" i="144"/>
  <c r="X29" i="21" s="1"/>
  <c r="M39" i="144"/>
  <c r="W29" i="21" s="1"/>
  <c r="N38" i="144"/>
  <c r="V29" i="21" s="1"/>
  <c r="M38" i="144"/>
  <c r="U29" i="21" s="1"/>
  <c r="N37" i="144"/>
  <c r="T29" i="21" s="1"/>
  <c r="M37" i="144"/>
  <c r="S29" i="21" s="1"/>
  <c r="N36" i="144"/>
  <c r="R29" i="21" s="1"/>
  <c r="M36" i="144"/>
  <c r="N35" i="144"/>
  <c r="P29" i="21" s="1"/>
  <c r="M35" i="144"/>
  <c r="O29" i="21" s="1"/>
  <c r="N34" i="144"/>
  <c r="N29" i="21" s="1"/>
  <c r="M34" i="144"/>
  <c r="M29" i="21" s="1"/>
  <c r="N33" i="144"/>
  <c r="AZ29" i="21" s="1"/>
  <c r="M33" i="144"/>
  <c r="AY29" i="21" s="1"/>
  <c r="N32" i="144"/>
  <c r="AX29" i="21" s="1"/>
  <c r="M32" i="144"/>
  <c r="AW29" i="21" s="1"/>
  <c r="N31" i="144"/>
  <c r="AV29" i="21" s="1"/>
  <c r="M31" i="144"/>
  <c r="AU29" i="21" s="1"/>
  <c r="N30" i="144"/>
  <c r="AT29" i="21" s="1"/>
  <c r="M30" i="144"/>
  <c r="AS29" i="21" s="1"/>
  <c r="N29" i="144"/>
  <c r="AR29" i="21" s="1"/>
  <c r="M29" i="144"/>
  <c r="AQ29" i="21" s="1"/>
  <c r="N28" i="144"/>
  <c r="AP29" i="21" s="1"/>
  <c r="M28" i="144"/>
  <c r="AO29" i="21" s="1"/>
  <c r="N27" i="144"/>
  <c r="AN29" i="21" s="1"/>
  <c r="M27" i="144"/>
  <c r="AM29" i="21" s="1"/>
  <c r="N26" i="144"/>
  <c r="AL29" i="21" s="1"/>
  <c r="M26" i="144"/>
  <c r="AK29" i="21" s="1"/>
  <c r="N25" i="144"/>
  <c r="AJ29" i="21" s="1"/>
  <c r="M25" i="144"/>
  <c r="AI29" i="21" s="1"/>
  <c r="C53" i="143"/>
  <c r="P45" i="143"/>
  <c r="J28" i="21" s="1"/>
  <c r="N45" i="143"/>
  <c r="M45" i="143"/>
  <c r="AG28" i="21" s="1"/>
  <c r="N44" i="143"/>
  <c r="AF28" i="21" s="1"/>
  <c r="M44" i="143"/>
  <c r="AE28" i="21" s="1"/>
  <c r="N43" i="143"/>
  <c r="G28" i="21" s="1"/>
  <c r="I28" i="21" s="1"/>
  <c r="M43" i="143"/>
  <c r="D28" i="21" s="1"/>
  <c r="F28" i="21" s="1"/>
  <c r="N42" i="143"/>
  <c r="AD28" i="21" s="1"/>
  <c r="M42" i="143"/>
  <c r="AC28" i="21" s="1"/>
  <c r="N41" i="143"/>
  <c r="AB28" i="21" s="1"/>
  <c r="M41" i="143"/>
  <c r="AA28" i="21" s="1"/>
  <c r="N40" i="143"/>
  <c r="Z28" i="21" s="1"/>
  <c r="M40" i="143"/>
  <c r="Y28" i="21" s="1"/>
  <c r="N39" i="143"/>
  <c r="X28" i="21" s="1"/>
  <c r="M39" i="143"/>
  <c r="W28" i="21" s="1"/>
  <c r="N38" i="143"/>
  <c r="V28" i="21" s="1"/>
  <c r="M38" i="143"/>
  <c r="U28" i="21" s="1"/>
  <c r="N37" i="143"/>
  <c r="T28" i="21" s="1"/>
  <c r="M37" i="143"/>
  <c r="S28" i="21" s="1"/>
  <c r="N36" i="143"/>
  <c r="M36" i="143"/>
  <c r="Q28" i="21" s="1"/>
  <c r="N35" i="143"/>
  <c r="P28" i="21" s="1"/>
  <c r="M35" i="143"/>
  <c r="O28" i="21" s="1"/>
  <c r="N34" i="143"/>
  <c r="N28" i="21" s="1"/>
  <c r="M34" i="143"/>
  <c r="M28" i="21" s="1"/>
  <c r="N33" i="143"/>
  <c r="AZ28" i="21" s="1"/>
  <c r="M33" i="143"/>
  <c r="AY28" i="21" s="1"/>
  <c r="N32" i="143"/>
  <c r="M32" i="143"/>
  <c r="AW28" i="21" s="1"/>
  <c r="N31" i="143"/>
  <c r="AV28" i="21" s="1"/>
  <c r="M31" i="143"/>
  <c r="AU28" i="21" s="1"/>
  <c r="N30" i="143"/>
  <c r="AT28" i="21" s="1"/>
  <c r="M30" i="143"/>
  <c r="AS28" i="21" s="1"/>
  <c r="N29" i="143"/>
  <c r="AR28" i="21" s="1"/>
  <c r="M29" i="143"/>
  <c r="AQ28" i="21" s="1"/>
  <c r="N28" i="143"/>
  <c r="AP28" i="21" s="1"/>
  <c r="M28" i="143"/>
  <c r="AO28" i="21" s="1"/>
  <c r="N27" i="143"/>
  <c r="AN28" i="21" s="1"/>
  <c r="M27" i="143"/>
  <c r="AM28" i="21" s="1"/>
  <c r="N26" i="143"/>
  <c r="AL28" i="21" s="1"/>
  <c r="M26" i="143"/>
  <c r="AK28" i="21" s="1"/>
  <c r="N25" i="143"/>
  <c r="AJ28" i="21" s="1"/>
  <c r="M25" i="143"/>
  <c r="AI28" i="21" s="1"/>
  <c r="C53" i="142"/>
  <c r="P45" i="142"/>
  <c r="J27" i="21" s="1"/>
  <c r="N45" i="142"/>
  <c r="AH27" i="21" s="1"/>
  <c r="M45" i="142"/>
  <c r="AG27" i="21" s="1"/>
  <c r="N44" i="142"/>
  <c r="AF27" i="21" s="1"/>
  <c r="M44" i="142"/>
  <c r="AE27" i="21" s="1"/>
  <c r="N43" i="142"/>
  <c r="G27" i="21" s="1"/>
  <c r="I27" i="21" s="1"/>
  <c r="M43" i="142"/>
  <c r="D27" i="21" s="1"/>
  <c r="F27" i="21" s="1"/>
  <c r="N42" i="142"/>
  <c r="AD27" i="21" s="1"/>
  <c r="M42" i="142"/>
  <c r="AC27" i="21" s="1"/>
  <c r="N41" i="142"/>
  <c r="AB27" i="21" s="1"/>
  <c r="M41" i="142"/>
  <c r="AA27" i="21" s="1"/>
  <c r="N40" i="142"/>
  <c r="Z27" i="21" s="1"/>
  <c r="M40" i="142"/>
  <c r="Y27" i="21" s="1"/>
  <c r="N39" i="142"/>
  <c r="X27" i="21" s="1"/>
  <c r="M39" i="142"/>
  <c r="W27" i="21" s="1"/>
  <c r="N38" i="142"/>
  <c r="V27" i="21" s="1"/>
  <c r="M38" i="142"/>
  <c r="U27" i="21" s="1"/>
  <c r="N37" i="142"/>
  <c r="T27" i="21" s="1"/>
  <c r="M37" i="142"/>
  <c r="S27" i="21" s="1"/>
  <c r="N36" i="142"/>
  <c r="R27" i="21" s="1"/>
  <c r="M36" i="142"/>
  <c r="Q27" i="21" s="1"/>
  <c r="N35" i="142"/>
  <c r="P27" i="21" s="1"/>
  <c r="M35" i="142"/>
  <c r="O27" i="21" s="1"/>
  <c r="N34" i="142"/>
  <c r="N27" i="21" s="1"/>
  <c r="M34" i="142"/>
  <c r="M27" i="21" s="1"/>
  <c r="N33" i="142"/>
  <c r="AZ27" i="21" s="1"/>
  <c r="M33" i="142"/>
  <c r="AY27" i="21" s="1"/>
  <c r="N32" i="142"/>
  <c r="AX27" i="21" s="1"/>
  <c r="M32" i="142"/>
  <c r="AW27" i="21" s="1"/>
  <c r="N31" i="142"/>
  <c r="AV27" i="21" s="1"/>
  <c r="M31" i="142"/>
  <c r="AU27" i="21" s="1"/>
  <c r="N30" i="142"/>
  <c r="AT27" i="21" s="1"/>
  <c r="M30" i="142"/>
  <c r="AS27" i="21" s="1"/>
  <c r="N29" i="142"/>
  <c r="AR27" i="21" s="1"/>
  <c r="M29" i="142"/>
  <c r="AQ27" i="21" s="1"/>
  <c r="N28" i="142"/>
  <c r="AP27" i="21" s="1"/>
  <c r="M28" i="142"/>
  <c r="AO27" i="21" s="1"/>
  <c r="N27" i="142"/>
  <c r="AN27" i="21" s="1"/>
  <c r="M27" i="142"/>
  <c r="AM27" i="21" s="1"/>
  <c r="N26" i="142"/>
  <c r="AL27" i="21" s="1"/>
  <c r="M26" i="142"/>
  <c r="AK27" i="21" s="1"/>
  <c r="N25" i="142"/>
  <c r="AJ27" i="21" s="1"/>
  <c r="M25" i="142"/>
  <c r="AI27" i="21" s="1"/>
  <c r="C53" i="141"/>
  <c r="P45" i="141"/>
  <c r="J26" i="21" s="1"/>
  <c r="N45" i="141"/>
  <c r="AH26" i="21" s="1"/>
  <c r="M45" i="141"/>
  <c r="AG26" i="21" s="1"/>
  <c r="N44" i="141"/>
  <c r="AF26" i="21" s="1"/>
  <c r="M44" i="141"/>
  <c r="AE26" i="21" s="1"/>
  <c r="N43" i="141"/>
  <c r="G26" i="21" s="1"/>
  <c r="I26" i="21" s="1"/>
  <c r="M43" i="141"/>
  <c r="D26" i="21" s="1"/>
  <c r="F26" i="21" s="1"/>
  <c r="N42" i="141"/>
  <c r="AD26" i="21" s="1"/>
  <c r="M42" i="141"/>
  <c r="AC26" i="21" s="1"/>
  <c r="N41" i="141"/>
  <c r="AB26" i="21" s="1"/>
  <c r="M41" i="141"/>
  <c r="AA26" i="21" s="1"/>
  <c r="N40" i="141"/>
  <c r="Z26" i="21" s="1"/>
  <c r="M40" i="141"/>
  <c r="Y26" i="21" s="1"/>
  <c r="N39" i="141"/>
  <c r="X26" i="21" s="1"/>
  <c r="M39" i="141"/>
  <c r="W26" i="21" s="1"/>
  <c r="N38" i="141"/>
  <c r="V26" i="21" s="1"/>
  <c r="M38" i="141"/>
  <c r="U26" i="21" s="1"/>
  <c r="N37" i="141"/>
  <c r="T26" i="21" s="1"/>
  <c r="M37" i="141"/>
  <c r="S26" i="21" s="1"/>
  <c r="N36" i="141"/>
  <c r="R26" i="21" s="1"/>
  <c r="M36" i="141"/>
  <c r="N35" i="141"/>
  <c r="P26" i="21" s="1"/>
  <c r="M35" i="141"/>
  <c r="O26" i="21" s="1"/>
  <c r="N34" i="141"/>
  <c r="N26" i="21" s="1"/>
  <c r="M34" i="141"/>
  <c r="M26" i="21" s="1"/>
  <c r="N33" i="141"/>
  <c r="AZ26" i="21" s="1"/>
  <c r="M33" i="141"/>
  <c r="AY26" i="21" s="1"/>
  <c r="N32" i="141"/>
  <c r="AX26" i="21" s="1"/>
  <c r="M32" i="141"/>
  <c r="N31" i="141"/>
  <c r="AV26" i="21" s="1"/>
  <c r="M31" i="141"/>
  <c r="AU26" i="21" s="1"/>
  <c r="N30" i="141"/>
  <c r="AT26" i="21" s="1"/>
  <c r="M30" i="141"/>
  <c r="AS26" i="21" s="1"/>
  <c r="N29" i="141"/>
  <c r="AR26" i="21" s="1"/>
  <c r="M29" i="141"/>
  <c r="AQ26" i="21" s="1"/>
  <c r="N28" i="141"/>
  <c r="AP26" i="21" s="1"/>
  <c r="M28" i="141"/>
  <c r="AO26" i="21" s="1"/>
  <c r="N27" i="141"/>
  <c r="AN26" i="21" s="1"/>
  <c r="M27" i="141"/>
  <c r="AM26" i="21" s="1"/>
  <c r="N26" i="141"/>
  <c r="AL26" i="21" s="1"/>
  <c r="M26" i="141"/>
  <c r="AK26" i="21" s="1"/>
  <c r="N25" i="141"/>
  <c r="AJ26" i="21" s="1"/>
  <c r="M25" i="141"/>
  <c r="AI26" i="21" s="1"/>
  <c r="C53" i="140"/>
  <c r="P45" i="140"/>
  <c r="J25" i="21" s="1"/>
  <c r="N45" i="140"/>
  <c r="AH25" i="21" s="1"/>
  <c r="M45" i="140"/>
  <c r="AG25" i="21" s="1"/>
  <c r="N44" i="140"/>
  <c r="AF25" i="21" s="1"/>
  <c r="M44" i="140"/>
  <c r="AE25" i="21" s="1"/>
  <c r="N43" i="140"/>
  <c r="G25" i="21" s="1"/>
  <c r="I25" i="21" s="1"/>
  <c r="M43" i="140"/>
  <c r="D25" i="21" s="1"/>
  <c r="F25" i="21" s="1"/>
  <c r="N42" i="140"/>
  <c r="AD25" i="21" s="1"/>
  <c r="M42" i="140"/>
  <c r="AC25" i="21" s="1"/>
  <c r="N41" i="140"/>
  <c r="AB25" i="21" s="1"/>
  <c r="M41" i="140"/>
  <c r="AA25" i="21" s="1"/>
  <c r="N40" i="140"/>
  <c r="Z25" i="21" s="1"/>
  <c r="M40" i="140"/>
  <c r="Y25" i="21" s="1"/>
  <c r="N39" i="140"/>
  <c r="X25" i="21" s="1"/>
  <c r="M39" i="140"/>
  <c r="W25" i="21" s="1"/>
  <c r="N38" i="140"/>
  <c r="V25" i="21" s="1"/>
  <c r="M38" i="140"/>
  <c r="U25" i="21" s="1"/>
  <c r="N37" i="140"/>
  <c r="T25" i="21" s="1"/>
  <c r="M37" i="140"/>
  <c r="S25" i="21" s="1"/>
  <c r="N36" i="140"/>
  <c r="R25" i="21" s="1"/>
  <c r="M36" i="140"/>
  <c r="Q25" i="21" s="1"/>
  <c r="N35" i="140"/>
  <c r="P25" i="21" s="1"/>
  <c r="M35" i="140"/>
  <c r="O25" i="21" s="1"/>
  <c r="N34" i="140"/>
  <c r="N25" i="21" s="1"/>
  <c r="M34" i="140"/>
  <c r="M25" i="21" s="1"/>
  <c r="N33" i="140"/>
  <c r="AZ25" i="21" s="1"/>
  <c r="M33" i="140"/>
  <c r="AY25" i="21" s="1"/>
  <c r="N32" i="140"/>
  <c r="AX25" i="21" s="1"/>
  <c r="M32" i="140"/>
  <c r="AW25" i="21" s="1"/>
  <c r="N31" i="140"/>
  <c r="AV25" i="21" s="1"/>
  <c r="M31" i="140"/>
  <c r="AU25" i="21" s="1"/>
  <c r="N30" i="140"/>
  <c r="AT25" i="21" s="1"/>
  <c r="M30" i="140"/>
  <c r="AS25" i="21" s="1"/>
  <c r="N29" i="140"/>
  <c r="AR25" i="21" s="1"/>
  <c r="M29" i="140"/>
  <c r="AQ25" i="21" s="1"/>
  <c r="N28" i="140"/>
  <c r="AP25" i="21" s="1"/>
  <c r="M28" i="140"/>
  <c r="AO25" i="21" s="1"/>
  <c r="N27" i="140"/>
  <c r="AN25" i="21" s="1"/>
  <c r="M27" i="140"/>
  <c r="AM25" i="21" s="1"/>
  <c r="N26" i="140"/>
  <c r="AL25" i="21" s="1"/>
  <c r="M26" i="140"/>
  <c r="AK25" i="21" s="1"/>
  <c r="N25" i="140"/>
  <c r="AJ25" i="21" s="1"/>
  <c r="M25" i="140"/>
  <c r="AI25" i="21" s="1"/>
  <c r="C53" i="139"/>
  <c r="P45" i="139"/>
  <c r="J24" i="21" s="1"/>
  <c r="N45" i="139"/>
  <c r="AH24" i="21" s="1"/>
  <c r="M45" i="139"/>
  <c r="AG24" i="21" s="1"/>
  <c r="N44" i="139"/>
  <c r="AF24" i="21" s="1"/>
  <c r="M44" i="139"/>
  <c r="AE24" i="21" s="1"/>
  <c r="N43" i="139"/>
  <c r="G24" i="21" s="1"/>
  <c r="I24" i="21" s="1"/>
  <c r="M43" i="139"/>
  <c r="D24" i="21" s="1"/>
  <c r="F24" i="21" s="1"/>
  <c r="N42" i="139"/>
  <c r="AD24" i="21" s="1"/>
  <c r="M42" i="139"/>
  <c r="AC24" i="21" s="1"/>
  <c r="N41" i="139"/>
  <c r="AB24" i="21" s="1"/>
  <c r="M41" i="139"/>
  <c r="AA24" i="21" s="1"/>
  <c r="N40" i="139"/>
  <c r="Z24" i="21" s="1"/>
  <c r="M40" i="139"/>
  <c r="Y24" i="21" s="1"/>
  <c r="N39" i="139"/>
  <c r="X24" i="21" s="1"/>
  <c r="M39" i="139"/>
  <c r="W24" i="21" s="1"/>
  <c r="N38" i="139"/>
  <c r="V24" i="21" s="1"/>
  <c r="M38" i="139"/>
  <c r="U24" i="21" s="1"/>
  <c r="N37" i="139"/>
  <c r="T24" i="21" s="1"/>
  <c r="M37" i="139"/>
  <c r="S24" i="21" s="1"/>
  <c r="N36" i="139"/>
  <c r="R24" i="21" s="1"/>
  <c r="M36" i="139"/>
  <c r="Q24" i="21" s="1"/>
  <c r="N35" i="139"/>
  <c r="P24" i="21" s="1"/>
  <c r="M35" i="139"/>
  <c r="O24" i="21" s="1"/>
  <c r="N34" i="139"/>
  <c r="N24" i="21" s="1"/>
  <c r="M34" i="139"/>
  <c r="M24" i="21" s="1"/>
  <c r="N33" i="139"/>
  <c r="AZ24" i="21" s="1"/>
  <c r="M33" i="139"/>
  <c r="AY24" i="21" s="1"/>
  <c r="N32" i="139"/>
  <c r="AX24" i="21" s="1"/>
  <c r="M32" i="139"/>
  <c r="AW24" i="21" s="1"/>
  <c r="N31" i="139"/>
  <c r="AV24" i="21" s="1"/>
  <c r="M31" i="139"/>
  <c r="AU24" i="21" s="1"/>
  <c r="N30" i="139"/>
  <c r="AT24" i="21" s="1"/>
  <c r="M30" i="139"/>
  <c r="AS24" i="21" s="1"/>
  <c r="N29" i="139"/>
  <c r="AR24" i="21" s="1"/>
  <c r="M29" i="139"/>
  <c r="AQ24" i="21" s="1"/>
  <c r="N28" i="139"/>
  <c r="AP24" i="21" s="1"/>
  <c r="M28" i="139"/>
  <c r="AO24" i="21" s="1"/>
  <c r="N27" i="139"/>
  <c r="AN24" i="21" s="1"/>
  <c r="M27" i="139"/>
  <c r="AM24" i="21" s="1"/>
  <c r="N26" i="139"/>
  <c r="AL24" i="21" s="1"/>
  <c r="M26" i="139"/>
  <c r="AK24" i="21" s="1"/>
  <c r="N25" i="139"/>
  <c r="AJ24" i="21" s="1"/>
  <c r="M25" i="139"/>
  <c r="AI24" i="21" s="1"/>
  <c r="C53" i="138"/>
  <c r="P45" i="138"/>
  <c r="J23" i="21" s="1"/>
  <c r="N45" i="138"/>
  <c r="AH23" i="21" s="1"/>
  <c r="M45" i="138"/>
  <c r="AG23" i="21" s="1"/>
  <c r="N44" i="138"/>
  <c r="AF23" i="21" s="1"/>
  <c r="M44" i="138"/>
  <c r="AE23" i="21" s="1"/>
  <c r="N43" i="138"/>
  <c r="G23" i="21" s="1"/>
  <c r="I23" i="21" s="1"/>
  <c r="M43" i="138"/>
  <c r="D23" i="21" s="1"/>
  <c r="F23" i="21" s="1"/>
  <c r="N42" i="138"/>
  <c r="AD23" i="21" s="1"/>
  <c r="M42" i="138"/>
  <c r="AC23" i="21" s="1"/>
  <c r="N41" i="138"/>
  <c r="AB23" i="21" s="1"/>
  <c r="M41" i="138"/>
  <c r="AA23" i="21" s="1"/>
  <c r="N40" i="138"/>
  <c r="Z23" i="21" s="1"/>
  <c r="M40" i="138"/>
  <c r="Y23" i="21" s="1"/>
  <c r="N39" i="138"/>
  <c r="X23" i="21" s="1"/>
  <c r="M39" i="138"/>
  <c r="W23" i="21" s="1"/>
  <c r="N38" i="138"/>
  <c r="V23" i="21" s="1"/>
  <c r="M38" i="138"/>
  <c r="U23" i="21" s="1"/>
  <c r="N37" i="138"/>
  <c r="T23" i="21" s="1"/>
  <c r="M37" i="138"/>
  <c r="S23" i="21" s="1"/>
  <c r="N36" i="138"/>
  <c r="R23" i="21" s="1"/>
  <c r="M36" i="138"/>
  <c r="Q23" i="21" s="1"/>
  <c r="N35" i="138"/>
  <c r="P23" i="21" s="1"/>
  <c r="M35" i="138"/>
  <c r="O23" i="21" s="1"/>
  <c r="N34" i="138"/>
  <c r="N23" i="21" s="1"/>
  <c r="M34" i="138"/>
  <c r="M23" i="21" s="1"/>
  <c r="N33" i="138"/>
  <c r="AZ23" i="21" s="1"/>
  <c r="M33" i="138"/>
  <c r="AY23" i="21" s="1"/>
  <c r="N32" i="138"/>
  <c r="AX23" i="21" s="1"/>
  <c r="M32" i="138"/>
  <c r="AW23" i="21" s="1"/>
  <c r="N31" i="138"/>
  <c r="AV23" i="21" s="1"/>
  <c r="M31" i="138"/>
  <c r="AU23" i="21" s="1"/>
  <c r="N30" i="138"/>
  <c r="AT23" i="21" s="1"/>
  <c r="M30" i="138"/>
  <c r="AS23" i="21" s="1"/>
  <c r="N29" i="138"/>
  <c r="AR23" i="21" s="1"/>
  <c r="M29" i="138"/>
  <c r="AQ23" i="21" s="1"/>
  <c r="N28" i="138"/>
  <c r="AP23" i="21" s="1"/>
  <c r="M28" i="138"/>
  <c r="AO23" i="21" s="1"/>
  <c r="N27" i="138"/>
  <c r="AN23" i="21" s="1"/>
  <c r="M27" i="138"/>
  <c r="AM23" i="21" s="1"/>
  <c r="N26" i="138"/>
  <c r="AL23" i="21" s="1"/>
  <c r="M26" i="138"/>
  <c r="AK23" i="21" s="1"/>
  <c r="N25" i="138"/>
  <c r="AJ23" i="21" s="1"/>
  <c r="M25" i="138"/>
  <c r="AI23" i="21" s="1"/>
  <c r="C53" i="136"/>
  <c r="P45" i="136"/>
  <c r="J22" i="21" s="1"/>
  <c r="N45" i="136"/>
  <c r="M45" i="136"/>
  <c r="AG22" i="21" s="1"/>
  <c r="N44" i="136"/>
  <c r="AF22" i="21" s="1"/>
  <c r="M44" i="136"/>
  <c r="AE22" i="21" s="1"/>
  <c r="N43" i="136"/>
  <c r="G22" i="21" s="1"/>
  <c r="I22" i="21" s="1"/>
  <c r="M43" i="136"/>
  <c r="D22" i="21" s="1"/>
  <c r="F22" i="21" s="1"/>
  <c r="N42" i="136"/>
  <c r="M42" i="136"/>
  <c r="AC22" i="21" s="1"/>
  <c r="N41" i="136"/>
  <c r="AB22" i="21" s="1"/>
  <c r="M41" i="136"/>
  <c r="AA22" i="21" s="1"/>
  <c r="N40" i="136"/>
  <c r="M40" i="136"/>
  <c r="Y22" i="21" s="1"/>
  <c r="N39" i="136"/>
  <c r="X22" i="21" s="1"/>
  <c r="M39" i="136"/>
  <c r="W22" i="21" s="1"/>
  <c r="N38" i="136"/>
  <c r="M38" i="136"/>
  <c r="U22" i="21" s="1"/>
  <c r="N37" i="136"/>
  <c r="T22" i="21" s="1"/>
  <c r="M37" i="136"/>
  <c r="S22" i="21" s="1"/>
  <c r="N36" i="136"/>
  <c r="M36" i="136"/>
  <c r="Q22" i="21" s="1"/>
  <c r="N35" i="136"/>
  <c r="P22" i="21" s="1"/>
  <c r="M35" i="136"/>
  <c r="O22" i="21" s="1"/>
  <c r="N34" i="136"/>
  <c r="M34" i="136"/>
  <c r="M22" i="21" s="1"/>
  <c r="N33" i="136"/>
  <c r="AZ22" i="21" s="1"/>
  <c r="M33" i="136"/>
  <c r="AY22" i="21" s="1"/>
  <c r="N32" i="136"/>
  <c r="AX22" i="21" s="1"/>
  <c r="M32" i="136"/>
  <c r="AW22" i="21" s="1"/>
  <c r="N31" i="136"/>
  <c r="AV22" i="21" s="1"/>
  <c r="M31" i="136"/>
  <c r="AU22" i="21" s="1"/>
  <c r="N30" i="136"/>
  <c r="AT22" i="21" s="1"/>
  <c r="M30" i="136"/>
  <c r="N29" i="136"/>
  <c r="AR22" i="21" s="1"/>
  <c r="M29" i="136"/>
  <c r="AQ22" i="21" s="1"/>
  <c r="N28" i="136"/>
  <c r="AP22" i="21" s="1"/>
  <c r="M28" i="136"/>
  <c r="AO22" i="21" s="1"/>
  <c r="N27" i="136"/>
  <c r="AN22" i="21" s="1"/>
  <c r="M27" i="136"/>
  <c r="AM22" i="21" s="1"/>
  <c r="N26" i="136"/>
  <c r="AL22" i="21" s="1"/>
  <c r="M26" i="136"/>
  <c r="AK22" i="21" s="1"/>
  <c r="N25" i="136"/>
  <c r="AJ22" i="21" s="1"/>
  <c r="M25" i="136"/>
  <c r="AI22" i="21" s="1"/>
  <c r="C53" i="135"/>
  <c r="P45" i="135"/>
  <c r="J21" i="21" s="1"/>
  <c r="N45" i="135"/>
  <c r="AH21" i="21" s="1"/>
  <c r="M45" i="135"/>
  <c r="AG21" i="21" s="1"/>
  <c r="N44" i="135"/>
  <c r="M44" i="135"/>
  <c r="AE21" i="21" s="1"/>
  <c r="N43" i="135"/>
  <c r="G21" i="21" s="1"/>
  <c r="I21" i="21" s="1"/>
  <c r="M43" i="135"/>
  <c r="D21" i="21" s="1"/>
  <c r="F21" i="21" s="1"/>
  <c r="N42" i="135"/>
  <c r="AD21" i="21" s="1"/>
  <c r="M42" i="135"/>
  <c r="AC21" i="21" s="1"/>
  <c r="N41" i="135"/>
  <c r="AB21" i="21" s="1"/>
  <c r="M41" i="135"/>
  <c r="AA21" i="21" s="1"/>
  <c r="N40" i="135"/>
  <c r="Z21" i="21" s="1"/>
  <c r="M40" i="135"/>
  <c r="Y21" i="21" s="1"/>
  <c r="N39" i="135"/>
  <c r="X21" i="21" s="1"/>
  <c r="M39" i="135"/>
  <c r="W21" i="21" s="1"/>
  <c r="N38" i="135"/>
  <c r="V21" i="21" s="1"/>
  <c r="M38" i="135"/>
  <c r="U21" i="21" s="1"/>
  <c r="N37" i="135"/>
  <c r="T21" i="21" s="1"/>
  <c r="M37" i="135"/>
  <c r="S21" i="21" s="1"/>
  <c r="N36" i="135"/>
  <c r="R21" i="21" s="1"/>
  <c r="M36" i="135"/>
  <c r="Q21" i="21" s="1"/>
  <c r="N35" i="135"/>
  <c r="P21" i="21" s="1"/>
  <c r="M35" i="135"/>
  <c r="O21" i="21" s="1"/>
  <c r="N34" i="135"/>
  <c r="M34" i="135"/>
  <c r="M21" i="21" s="1"/>
  <c r="N33" i="135"/>
  <c r="AZ21" i="21" s="1"/>
  <c r="M33" i="135"/>
  <c r="AY21" i="21" s="1"/>
  <c r="N32" i="135"/>
  <c r="AX21" i="21" s="1"/>
  <c r="M32" i="135"/>
  <c r="AW21" i="21" s="1"/>
  <c r="N31" i="135"/>
  <c r="AV21" i="21" s="1"/>
  <c r="M31" i="135"/>
  <c r="AU21" i="21" s="1"/>
  <c r="N30" i="135"/>
  <c r="AT21" i="21" s="1"/>
  <c r="M30" i="135"/>
  <c r="AS21" i="21" s="1"/>
  <c r="N29" i="135"/>
  <c r="AR21" i="21" s="1"/>
  <c r="M29" i="135"/>
  <c r="AQ21" i="21" s="1"/>
  <c r="N28" i="135"/>
  <c r="AP21" i="21" s="1"/>
  <c r="M28" i="135"/>
  <c r="AO21" i="21" s="1"/>
  <c r="N27" i="135"/>
  <c r="AN21" i="21" s="1"/>
  <c r="M27" i="135"/>
  <c r="AM21" i="21" s="1"/>
  <c r="N26" i="135"/>
  <c r="AL21" i="21" s="1"/>
  <c r="M26" i="135"/>
  <c r="AK21" i="21" s="1"/>
  <c r="N25" i="135"/>
  <c r="AJ21" i="21" s="1"/>
  <c r="M25" i="135"/>
  <c r="AI21" i="21" s="1"/>
  <c r="C53" i="134"/>
  <c r="P45" i="134"/>
  <c r="J20" i="21" s="1"/>
  <c r="N45" i="134"/>
  <c r="AH20" i="21" s="1"/>
  <c r="M45" i="134"/>
  <c r="AG20" i="21" s="1"/>
  <c r="N44" i="134"/>
  <c r="AF20" i="21" s="1"/>
  <c r="M44" i="134"/>
  <c r="AE20" i="21" s="1"/>
  <c r="N43" i="134"/>
  <c r="G20" i="21" s="1"/>
  <c r="I20" i="21" s="1"/>
  <c r="M43" i="134"/>
  <c r="D20" i="21" s="1"/>
  <c r="F20" i="21" s="1"/>
  <c r="N42" i="134"/>
  <c r="AD20" i="21" s="1"/>
  <c r="M42" i="134"/>
  <c r="N41" i="134"/>
  <c r="AB20" i="21" s="1"/>
  <c r="M41" i="134"/>
  <c r="AA20" i="21" s="1"/>
  <c r="N40" i="134"/>
  <c r="Z20" i="21" s="1"/>
  <c r="M40" i="134"/>
  <c r="N39" i="134"/>
  <c r="X20" i="21" s="1"/>
  <c r="M39" i="134"/>
  <c r="W20" i="21" s="1"/>
  <c r="N38" i="134"/>
  <c r="V20" i="21" s="1"/>
  <c r="M38" i="134"/>
  <c r="N37" i="134"/>
  <c r="T20" i="21" s="1"/>
  <c r="M37" i="134"/>
  <c r="S20" i="21" s="1"/>
  <c r="N36" i="134"/>
  <c r="R20" i="21" s="1"/>
  <c r="M36" i="134"/>
  <c r="N35" i="134"/>
  <c r="P20" i="21" s="1"/>
  <c r="M35" i="134"/>
  <c r="O20" i="21" s="1"/>
  <c r="N34" i="134"/>
  <c r="N20" i="21" s="1"/>
  <c r="M34" i="134"/>
  <c r="N33" i="134"/>
  <c r="AZ20" i="21" s="1"/>
  <c r="M33" i="134"/>
  <c r="AY20" i="21" s="1"/>
  <c r="N32" i="134"/>
  <c r="AX20" i="21" s="1"/>
  <c r="M32" i="134"/>
  <c r="N31" i="134"/>
  <c r="AV20" i="21" s="1"/>
  <c r="M31" i="134"/>
  <c r="AU20" i="21" s="1"/>
  <c r="N30" i="134"/>
  <c r="AT20" i="21" s="1"/>
  <c r="M30" i="134"/>
  <c r="N29" i="134"/>
  <c r="AR20" i="21" s="1"/>
  <c r="M29" i="134"/>
  <c r="AQ20" i="21" s="1"/>
  <c r="N28" i="134"/>
  <c r="AP20" i="21" s="1"/>
  <c r="M28" i="134"/>
  <c r="N27" i="134"/>
  <c r="AN20" i="21" s="1"/>
  <c r="M27" i="134"/>
  <c r="AM20" i="21" s="1"/>
  <c r="N26" i="134"/>
  <c r="AL20" i="21" s="1"/>
  <c r="M26" i="134"/>
  <c r="N25" i="134"/>
  <c r="AJ20" i="21" s="1"/>
  <c r="M25" i="134"/>
  <c r="AI20" i="21" s="1"/>
  <c r="C53" i="133"/>
  <c r="P45" i="133"/>
  <c r="J19" i="21" s="1"/>
  <c r="N45" i="133"/>
  <c r="AH19" i="21" s="1"/>
  <c r="M45" i="133"/>
  <c r="AG19" i="21" s="1"/>
  <c r="N44" i="133"/>
  <c r="AF19" i="21" s="1"/>
  <c r="M44" i="133"/>
  <c r="AE19" i="21" s="1"/>
  <c r="N43" i="133"/>
  <c r="G19" i="21" s="1"/>
  <c r="I19" i="21" s="1"/>
  <c r="M43" i="133"/>
  <c r="D19" i="21" s="1"/>
  <c r="F19" i="21" s="1"/>
  <c r="N42" i="133"/>
  <c r="AD19" i="21" s="1"/>
  <c r="M42" i="133"/>
  <c r="AC19" i="21" s="1"/>
  <c r="N41" i="133"/>
  <c r="AB19" i="21" s="1"/>
  <c r="M41" i="133"/>
  <c r="AA19" i="21" s="1"/>
  <c r="N40" i="133"/>
  <c r="Z19" i="21" s="1"/>
  <c r="M40" i="133"/>
  <c r="Y19" i="21" s="1"/>
  <c r="N39" i="133"/>
  <c r="M39" i="133"/>
  <c r="W19" i="21" s="1"/>
  <c r="N38" i="133"/>
  <c r="V19" i="21" s="1"/>
  <c r="M38" i="133"/>
  <c r="U19" i="21" s="1"/>
  <c r="N37" i="133"/>
  <c r="T19" i="21" s="1"/>
  <c r="M37" i="133"/>
  <c r="S19" i="21" s="1"/>
  <c r="N36" i="133"/>
  <c r="R19" i="21" s="1"/>
  <c r="M36" i="133"/>
  <c r="Q19" i="21" s="1"/>
  <c r="N35" i="133"/>
  <c r="P19" i="21" s="1"/>
  <c r="M35" i="133"/>
  <c r="O19" i="21" s="1"/>
  <c r="N34" i="133"/>
  <c r="M34" i="133"/>
  <c r="M19" i="21" s="1"/>
  <c r="N33" i="133"/>
  <c r="AZ19" i="21" s="1"/>
  <c r="M33" i="133"/>
  <c r="AY19" i="21" s="1"/>
  <c r="N32" i="133"/>
  <c r="AX19" i="21" s="1"/>
  <c r="M32" i="133"/>
  <c r="AW19" i="21" s="1"/>
  <c r="N31" i="133"/>
  <c r="AV19" i="21" s="1"/>
  <c r="M31" i="133"/>
  <c r="AU19" i="21" s="1"/>
  <c r="N30" i="133"/>
  <c r="AT19" i="21" s="1"/>
  <c r="M30" i="133"/>
  <c r="AS19" i="21" s="1"/>
  <c r="N29" i="133"/>
  <c r="AR19" i="21" s="1"/>
  <c r="M29" i="133"/>
  <c r="AQ19" i="21" s="1"/>
  <c r="N28" i="133"/>
  <c r="AP19" i="21" s="1"/>
  <c r="M28" i="133"/>
  <c r="AO19" i="21" s="1"/>
  <c r="N27" i="133"/>
  <c r="AN19" i="21" s="1"/>
  <c r="M27" i="133"/>
  <c r="AM19" i="21" s="1"/>
  <c r="N26" i="133"/>
  <c r="AL19" i="21" s="1"/>
  <c r="M26" i="133"/>
  <c r="AK19" i="21" s="1"/>
  <c r="N25" i="133"/>
  <c r="AJ19" i="21" s="1"/>
  <c r="M25" i="133"/>
  <c r="AI19" i="21" s="1"/>
  <c r="C53" i="132"/>
  <c r="P45" i="132"/>
  <c r="J18" i="21" s="1"/>
  <c r="N45" i="132"/>
  <c r="M45" i="132"/>
  <c r="AG18" i="21" s="1"/>
  <c r="N44" i="132"/>
  <c r="AF18" i="21" s="1"/>
  <c r="M44" i="132"/>
  <c r="AE18" i="21" s="1"/>
  <c r="N43" i="132"/>
  <c r="G18" i="21" s="1"/>
  <c r="I18" i="21" s="1"/>
  <c r="M43" i="132"/>
  <c r="D18" i="21" s="1"/>
  <c r="F18" i="21" s="1"/>
  <c r="N42" i="132"/>
  <c r="M42" i="132"/>
  <c r="AC18" i="21" s="1"/>
  <c r="N41" i="132"/>
  <c r="AB18" i="21" s="1"/>
  <c r="M41" i="132"/>
  <c r="AA18" i="21" s="1"/>
  <c r="N40" i="132"/>
  <c r="M40" i="132"/>
  <c r="Y18" i="21" s="1"/>
  <c r="N39" i="132"/>
  <c r="X18" i="21" s="1"/>
  <c r="M39" i="132"/>
  <c r="W18" i="21" s="1"/>
  <c r="N38" i="132"/>
  <c r="M38" i="132"/>
  <c r="U18" i="21" s="1"/>
  <c r="N37" i="132"/>
  <c r="T18" i="21" s="1"/>
  <c r="M37" i="132"/>
  <c r="S18" i="21" s="1"/>
  <c r="N36" i="132"/>
  <c r="M36" i="132"/>
  <c r="Q18" i="21" s="1"/>
  <c r="N35" i="132"/>
  <c r="P18" i="21" s="1"/>
  <c r="M35" i="132"/>
  <c r="O18" i="21" s="1"/>
  <c r="N34" i="132"/>
  <c r="M34" i="132"/>
  <c r="M18" i="21" s="1"/>
  <c r="N33" i="132"/>
  <c r="AZ18" i="21" s="1"/>
  <c r="M33" i="132"/>
  <c r="AY18" i="21" s="1"/>
  <c r="N32" i="132"/>
  <c r="M32" i="132"/>
  <c r="AW18" i="21" s="1"/>
  <c r="N31" i="132"/>
  <c r="AV18" i="21" s="1"/>
  <c r="M31" i="132"/>
  <c r="AU18" i="21" s="1"/>
  <c r="N30" i="132"/>
  <c r="M30" i="132"/>
  <c r="AS18" i="21" s="1"/>
  <c r="N29" i="132"/>
  <c r="AR18" i="21" s="1"/>
  <c r="M29" i="132"/>
  <c r="AQ18" i="21" s="1"/>
  <c r="N28" i="132"/>
  <c r="M28" i="132"/>
  <c r="AO18" i="21" s="1"/>
  <c r="N27" i="132"/>
  <c r="AN18" i="21" s="1"/>
  <c r="M27" i="132"/>
  <c r="AM18" i="21" s="1"/>
  <c r="N26" i="132"/>
  <c r="M26" i="132"/>
  <c r="AK18" i="21" s="1"/>
  <c r="N25" i="132"/>
  <c r="AJ18" i="21" s="1"/>
  <c r="M25" i="132"/>
  <c r="AI18" i="21" s="1"/>
  <c r="C53" i="131"/>
  <c r="P45" i="131"/>
  <c r="J17" i="21" s="1"/>
  <c r="N45" i="131"/>
  <c r="AH17" i="21" s="1"/>
  <c r="M45" i="131"/>
  <c r="AG17" i="21" s="1"/>
  <c r="N44" i="131"/>
  <c r="AF17" i="21" s="1"/>
  <c r="M44" i="131"/>
  <c r="AE17" i="21" s="1"/>
  <c r="N43" i="131"/>
  <c r="G17" i="21" s="1"/>
  <c r="I17" i="21" s="1"/>
  <c r="M43" i="131"/>
  <c r="D17" i="21" s="1"/>
  <c r="F17" i="21" s="1"/>
  <c r="N42" i="131"/>
  <c r="AD17" i="21" s="1"/>
  <c r="M42" i="131"/>
  <c r="AC17" i="21" s="1"/>
  <c r="N41" i="131"/>
  <c r="AB17" i="21" s="1"/>
  <c r="M41" i="131"/>
  <c r="AA17" i="21" s="1"/>
  <c r="N40" i="131"/>
  <c r="Z17" i="21" s="1"/>
  <c r="M40" i="131"/>
  <c r="Y17" i="21" s="1"/>
  <c r="N39" i="131"/>
  <c r="X17" i="21" s="1"/>
  <c r="M39" i="131"/>
  <c r="W17" i="21" s="1"/>
  <c r="N38" i="131"/>
  <c r="V17" i="21" s="1"/>
  <c r="M38" i="131"/>
  <c r="U17" i="21" s="1"/>
  <c r="N37" i="131"/>
  <c r="T17" i="21" s="1"/>
  <c r="M37" i="131"/>
  <c r="S17" i="21" s="1"/>
  <c r="N36" i="131"/>
  <c r="R17" i="21" s="1"/>
  <c r="M36" i="131"/>
  <c r="Q17" i="21" s="1"/>
  <c r="N35" i="131"/>
  <c r="P17" i="21" s="1"/>
  <c r="M35" i="131"/>
  <c r="O17" i="21" s="1"/>
  <c r="N34" i="131"/>
  <c r="N17" i="21" s="1"/>
  <c r="M34" i="131"/>
  <c r="N33" i="131"/>
  <c r="AZ17" i="21" s="1"/>
  <c r="M33" i="131"/>
  <c r="AY17" i="21" s="1"/>
  <c r="N32" i="131"/>
  <c r="AX17" i="21" s="1"/>
  <c r="M32" i="131"/>
  <c r="AW17" i="21" s="1"/>
  <c r="N31" i="131"/>
  <c r="AV17" i="21" s="1"/>
  <c r="M31" i="131"/>
  <c r="AU17" i="21" s="1"/>
  <c r="N30" i="131"/>
  <c r="AT17" i="21" s="1"/>
  <c r="M30" i="131"/>
  <c r="AS17" i="21" s="1"/>
  <c r="N29" i="131"/>
  <c r="AR17" i="21" s="1"/>
  <c r="M29" i="131"/>
  <c r="AQ17" i="21" s="1"/>
  <c r="N28" i="131"/>
  <c r="AP17" i="21" s="1"/>
  <c r="M28" i="131"/>
  <c r="AO17" i="21" s="1"/>
  <c r="N27" i="131"/>
  <c r="AN17" i="21" s="1"/>
  <c r="M27" i="131"/>
  <c r="AM17" i="21" s="1"/>
  <c r="N26" i="131"/>
  <c r="AL17" i="21" s="1"/>
  <c r="M26" i="131"/>
  <c r="AK17" i="21" s="1"/>
  <c r="N25" i="131"/>
  <c r="AJ17" i="21" s="1"/>
  <c r="M25" i="131"/>
  <c r="AI17" i="21" s="1"/>
  <c r="C53" i="130"/>
  <c r="P45" i="130"/>
  <c r="J16" i="21" s="1"/>
  <c r="N45" i="130"/>
  <c r="AH16" i="21" s="1"/>
  <c r="M45" i="130"/>
  <c r="AG16" i="21" s="1"/>
  <c r="N44" i="130"/>
  <c r="M44" i="130"/>
  <c r="AE16" i="21" s="1"/>
  <c r="N43" i="130"/>
  <c r="G16" i="21" s="1"/>
  <c r="I16" i="21" s="1"/>
  <c r="M43" i="130"/>
  <c r="D16" i="21" s="1"/>
  <c r="F16" i="21" s="1"/>
  <c r="N42" i="130"/>
  <c r="AD16" i="21" s="1"/>
  <c r="M42" i="130"/>
  <c r="AC16" i="21" s="1"/>
  <c r="N41" i="130"/>
  <c r="M41" i="130"/>
  <c r="AA16" i="21" s="1"/>
  <c r="N40" i="130"/>
  <c r="Z16" i="21" s="1"/>
  <c r="M40" i="130"/>
  <c r="Y16" i="21" s="1"/>
  <c r="N39" i="130"/>
  <c r="M39" i="130"/>
  <c r="W16" i="21" s="1"/>
  <c r="N38" i="130"/>
  <c r="V16" i="21" s="1"/>
  <c r="M38" i="130"/>
  <c r="U16" i="21" s="1"/>
  <c r="N37" i="130"/>
  <c r="M37" i="130"/>
  <c r="S16" i="21" s="1"/>
  <c r="N36" i="130"/>
  <c r="R16" i="21" s="1"/>
  <c r="M36" i="130"/>
  <c r="Q16" i="21" s="1"/>
  <c r="N35" i="130"/>
  <c r="M35" i="130"/>
  <c r="O16" i="21" s="1"/>
  <c r="N34" i="130"/>
  <c r="N16" i="21" s="1"/>
  <c r="M34" i="130"/>
  <c r="M16" i="21" s="1"/>
  <c r="N33" i="130"/>
  <c r="M33" i="130"/>
  <c r="AY16" i="21" s="1"/>
  <c r="N32" i="130"/>
  <c r="AX16" i="21" s="1"/>
  <c r="M32" i="130"/>
  <c r="AW16" i="21" s="1"/>
  <c r="N31" i="130"/>
  <c r="M31" i="130"/>
  <c r="AU16" i="21" s="1"/>
  <c r="N30" i="130"/>
  <c r="AT16" i="21" s="1"/>
  <c r="M30" i="130"/>
  <c r="AS16" i="21" s="1"/>
  <c r="N29" i="130"/>
  <c r="M29" i="130"/>
  <c r="AQ16" i="21" s="1"/>
  <c r="N28" i="130"/>
  <c r="AP16" i="21" s="1"/>
  <c r="M28" i="130"/>
  <c r="AO16" i="21" s="1"/>
  <c r="N27" i="130"/>
  <c r="M27" i="130"/>
  <c r="AM16" i="21" s="1"/>
  <c r="N26" i="130"/>
  <c r="AL16" i="21" s="1"/>
  <c r="M26" i="130"/>
  <c r="AK16" i="21" s="1"/>
  <c r="N25" i="130"/>
  <c r="M25" i="130"/>
  <c r="AI16" i="21" s="1"/>
  <c r="C53" i="129"/>
  <c r="P45" i="129"/>
  <c r="J15" i="21" s="1"/>
  <c r="N45" i="129"/>
  <c r="AH15" i="21" s="1"/>
  <c r="M45" i="129"/>
  <c r="AG15" i="21" s="1"/>
  <c r="N44" i="129"/>
  <c r="AF15" i="21" s="1"/>
  <c r="M44" i="129"/>
  <c r="AE15" i="21" s="1"/>
  <c r="N43" i="129"/>
  <c r="G15" i="21" s="1"/>
  <c r="I15" i="21" s="1"/>
  <c r="M43" i="129"/>
  <c r="D15" i="21" s="1"/>
  <c r="F15" i="21" s="1"/>
  <c r="N42" i="129"/>
  <c r="AD15" i="21" s="1"/>
  <c r="M42" i="129"/>
  <c r="AC15" i="21" s="1"/>
  <c r="N41" i="129"/>
  <c r="AB15" i="21" s="1"/>
  <c r="M41" i="129"/>
  <c r="AA15" i="21" s="1"/>
  <c r="N40" i="129"/>
  <c r="M40" i="129"/>
  <c r="Y15" i="21" s="1"/>
  <c r="N39" i="129"/>
  <c r="X15" i="21" s="1"/>
  <c r="M39" i="129"/>
  <c r="W15" i="21" s="1"/>
  <c r="N38" i="129"/>
  <c r="V15" i="21" s="1"/>
  <c r="M38" i="129"/>
  <c r="U15" i="21" s="1"/>
  <c r="N37" i="129"/>
  <c r="T15" i="21" s="1"/>
  <c r="M37" i="129"/>
  <c r="S15" i="21" s="1"/>
  <c r="N36" i="129"/>
  <c r="R15" i="21" s="1"/>
  <c r="M36" i="129"/>
  <c r="Q15" i="21" s="1"/>
  <c r="N35" i="129"/>
  <c r="P15" i="21" s="1"/>
  <c r="M35" i="129"/>
  <c r="O15" i="21" s="1"/>
  <c r="N34" i="129"/>
  <c r="N15" i="21" s="1"/>
  <c r="M34" i="129"/>
  <c r="M15" i="21" s="1"/>
  <c r="N33" i="129"/>
  <c r="AZ15" i="21" s="1"/>
  <c r="M33" i="129"/>
  <c r="AY15" i="21" s="1"/>
  <c r="N32" i="129"/>
  <c r="AX15" i="21" s="1"/>
  <c r="M32" i="129"/>
  <c r="N31" i="129"/>
  <c r="AV15" i="21" s="1"/>
  <c r="M31" i="129"/>
  <c r="AU15" i="21" s="1"/>
  <c r="N30" i="129"/>
  <c r="AT15" i="21" s="1"/>
  <c r="M30" i="129"/>
  <c r="AS15" i="21" s="1"/>
  <c r="N29" i="129"/>
  <c r="AR15" i="21" s="1"/>
  <c r="M29" i="129"/>
  <c r="AQ15" i="21" s="1"/>
  <c r="N28" i="129"/>
  <c r="AP15" i="21" s="1"/>
  <c r="M28" i="129"/>
  <c r="AO15" i="21" s="1"/>
  <c r="N27" i="129"/>
  <c r="AN15" i="21" s="1"/>
  <c r="M27" i="129"/>
  <c r="AM15" i="21" s="1"/>
  <c r="N26" i="129"/>
  <c r="AL15" i="21" s="1"/>
  <c r="M26" i="129"/>
  <c r="AK15" i="21" s="1"/>
  <c r="N25" i="129"/>
  <c r="AJ15" i="21" s="1"/>
  <c r="M25" i="129"/>
  <c r="AI15" i="21" s="1"/>
  <c r="C53" i="128"/>
  <c r="P45" i="128"/>
  <c r="J14" i="21" s="1"/>
  <c r="N45" i="128"/>
  <c r="AH14" i="21" s="1"/>
  <c r="M45" i="128"/>
  <c r="AG14" i="21" s="1"/>
  <c r="N44" i="128"/>
  <c r="AF14" i="21" s="1"/>
  <c r="M44" i="128"/>
  <c r="N43" i="128"/>
  <c r="G14" i="21" s="1"/>
  <c r="I14" i="21" s="1"/>
  <c r="M43" i="128"/>
  <c r="D14" i="21" s="1"/>
  <c r="F14" i="21" s="1"/>
  <c r="N42" i="128"/>
  <c r="AD14" i="21" s="1"/>
  <c r="M42" i="128"/>
  <c r="AC14" i="21" s="1"/>
  <c r="N41" i="128"/>
  <c r="AB14" i="21" s="1"/>
  <c r="M41" i="128"/>
  <c r="AA14" i="21" s="1"/>
  <c r="N40" i="128"/>
  <c r="Z14" i="21" s="1"/>
  <c r="M40" i="128"/>
  <c r="Y14" i="21" s="1"/>
  <c r="N39" i="128"/>
  <c r="X14" i="21" s="1"/>
  <c r="M39" i="128"/>
  <c r="W14" i="21" s="1"/>
  <c r="N38" i="128"/>
  <c r="V14" i="21" s="1"/>
  <c r="M38" i="128"/>
  <c r="U14" i="21" s="1"/>
  <c r="N37" i="128"/>
  <c r="T14" i="21" s="1"/>
  <c r="M37" i="128"/>
  <c r="S14" i="21" s="1"/>
  <c r="N36" i="128"/>
  <c r="R14" i="21" s="1"/>
  <c r="M36" i="128"/>
  <c r="Q14" i="21" s="1"/>
  <c r="N35" i="128"/>
  <c r="P14" i="21" s="1"/>
  <c r="M35" i="128"/>
  <c r="O14" i="21" s="1"/>
  <c r="N34" i="128"/>
  <c r="N14" i="21" s="1"/>
  <c r="M34" i="128"/>
  <c r="M14" i="21" s="1"/>
  <c r="N33" i="128"/>
  <c r="AZ14" i="21" s="1"/>
  <c r="M33" i="128"/>
  <c r="AY14" i="21" s="1"/>
  <c r="N32" i="128"/>
  <c r="AX14" i="21" s="1"/>
  <c r="M32" i="128"/>
  <c r="AW14" i="21" s="1"/>
  <c r="N31" i="128"/>
  <c r="AV14" i="21" s="1"/>
  <c r="M31" i="128"/>
  <c r="AU14" i="21" s="1"/>
  <c r="N30" i="128"/>
  <c r="AT14" i="21" s="1"/>
  <c r="M30" i="128"/>
  <c r="AS14" i="21" s="1"/>
  <c r="N29" i="128"/>
  <c r="AR14" i="21" s="1"/>
  <c r="M29" i="128"/>
  <c r="AQ14" i="21" s="1"/>
  <c r="N28" i="128"/>
  <c r="AP14" i="21" s="1"/>
  <c r="M28" i="128"/>
  <c r="AO14" i="21" s="1"/>
  <c r="N27" i="128"/>
  <c r="AN14" i="21" s="1"/>
  <c r="M27" i="128"/>
  <c r="AM14" i="21" s="1"/>
  <c r="N26" i="128"/>
  <c r="AL14" i="21" s="1"/>
  <c r="M26" i="128"/>
  <c r="AK14" i="21" s="1"/>
  <c r="N25" i="128"/>
  <c r="AJ14" i="21" s="1"/>
  <c r="M25" i="128"/>
  <c r="AI14" i="21" s="1"/>
  <c r="C53" i="127"/>
  <c r="P45" i="127"/>
  <c r="J13" i="21" s="1"/>
  <c r="N45" i="127"/>
  <c r="AH13" i="21" s="1"/>
  <c r="M45" i="127"/>
  <c r="AG13" i="21" s="1"/>
  <c r="N44" i="127"/>
  <c r="AF13" i="21" s="1"/>
  <c r="M44" i="127"/>
  <c r="N43" i="127"/>
  <c r="G13" i="21" s="1"/>
  <c r="I13" i="21" s="1"/>
  <c r="M43" i="127"/>
  <c r="D13" i="21" s="1"/>
  <c r="F13" i="21" s="1"/>
  <c r="N42" i="127"/>
  <c r="AD13" i="21" s="1"/>
  <c r="M42" i="127"/>
  <c r="AC13" i="21" s="1"/>
  <c r="N41" i="127"/>
  <c r="AB13" i="21" s="1"/>
  <c r="M41" i="127"/>
  <c r="AA13" i="21" s="1"/>
  <c r="N40" i="127"/>
  <c r="Z13" i="21" s="1"/>
  <c r="M40" i="127"/>
  <c r="Y13" i="21" s="1"/>
  <c r="N39" i="127"/>
  <c r="X13" i="21" s="1"/>
  <c r="M39" i="127"/>
  <c r="W13" i="21" s="1"/>
  <c r="N38" i="127"/>
  <c r="V13" i="21" s="1"/>
  <c r="M38" i="127"/>
  <c r="U13" i="21" s="1"/>
  <c r="N37" i="127"/>
  <c r="T13" i="21" s="1"/>
  <c r="M37" i="127"/>
  <c r="S13" i="21" s="1"/>
  <c r="N36" i="127"/>
  <c r="R13" i="21" s="1"/>
  <c r="M36" i="127"/>
  <c r="Q13" i="21" s="1"/>
  <c r="N35" i="127"/>
  <c r="P13" i="21" s="1"/>
  <c r="M35" i="127"/>
  <c r="O13" i="21" s="1"/>
  <c r="N34" i="127"/>
  <c r="N13" i="21" s="1"/>
  <c r="M34" i="127"/>
  <c r="N33" i="127"/>
  <c r="AZ13" i="21" s="1"/>
  <c r="M33" i="127"/>
  <c r="AY13" i="21" s="1"/>
  <c r="N32" i="127"/>
  <c r="AX13" i="21" s="1"/>
  <c r="M32" i="127"/>
  <c r="AW13" i="21" s="1"/>
  <c r="N31" i="127"/>
  <c r="AV13" i="21" s="1"/>
  <c r="M31" i="127"/>
  <c r="AU13" i="21" s="1"/>
  <c r="N30" i="127"/>
  <c r="AT13" i="21" s="1"/>
  <c r="M30" i="127"/>
  <c r="AS13" i="21" s="1"/>
  <c r="N29" i="127"/>
  <c r="AR13" i="21" s="1"/>
  <c r="M29" i="127"/>
  <c r="AQ13" i="21" s="1"/>
  <c r="N28" i="127"/>
  <c r="AP13" i="21" s="1"/>
  <c r="M28" i="127"/>
  <c r="AO13" i="21" s="1"/>
  <c r="N27" i="127"/>
  <c r="AN13" i="21" s="1"/>
  <c r="M27" i="127"/>
  <c r="AM13" i="21" s="1"/>
  <c r="N26" i="127"/>
  <c r="AL13" i="21" s="1"/>
  <c r="M26" i="127"/>
  <c r="AK13" i="21" s="1"/>
  <c r="N25" i="127"/>
  <c r="AJ13" i="21" s="1"/>
  <c r="M25" i="127"/>
  <c r="AI13" i="21" s="1"/>
  <c r="C53" i="126"/>
  <c r="P45" i="126"/>
  <c r="J12" i="21" s="1"/>
  <c r="N45" i="126"/>
  <c r="AH12" i="21" s="1"/>
  <c r="M45" i="126"/>
  <c r="AG12" i="21" s="1"/>
  <c r="N44" i="126"/>
  <c r="M44" i="126"/>
  <c r="AE12" i="21" s="1"/>
  <c r="N43" i="126"/>
  <c r="G12" i="21" s="1"/>
  <c r="I12" i="21" s="1"/>
  <c r="M43" i="126"/>
  <c r="D12" i="21" s="1"/>
  <c r="F12" i="21" s="1"/>
  <c r="N42" i="126"/>
  <c r="AD12" i="21" s="1"/>
  <c r="M42" i="126"/>
  <c r="AC12" i="21" s="1"/>
  <c r="N41" i="126"/>
  <c r="M41" i="126"/>
  <c r="AA12" i="21" s="1"/>
  <c r="N40" i="126"/>
  <c r="Z12" i="21" s="1"/>
  <c r="M40" i="126"/>
  <c r="Y12" i="21" s="1"/>
  <c r="N39" i="126"/>
  <c r="M39" i="126"/>
  <c r="W12" i="21" s="1"/>
  <c r="N38" i="126"/>
  <c r="V12" i="21" s="1"/>
  <c r="M38" i="126"/>
  <c r="U12" i="21" s="1"/>
  <c r="N37" i="126"/>
  <c r="M37" i="126"/>
  <c r="S12" i="21" s="1"/>
  <c r="N36" i="126"/>
  <c r="R12" i="21" s="1"/>
  <c r="M36" i="126"/>
  <c r="Q12" i="21" s="1"/>
  <c r="N35" i="126"/>
  <c r="M35" i="126"/>
  <c r="O12" i="21" s="1"/>
  <c r="N34" i="126"/>
  <c r="N12" i="21" s="1"/>
  <c r="M34" i="126"/>
  <c r="M12" i="21" s="1"/>
  <c r="N33" i="126"/>
  <c r="M33" i="126"/>
  <c r="AY12" i="21" s="1"/>
  <c r="N32" i="126"/>
  <c r="AX12" i="21" s="1"/>
  <c r="M32" i="126"/>
  <c r="AW12" i="21" s="1"/>
  <c r="N31" i="126"/>
  <c r="M31" i="126"/>
  <c r="AU12" i="21" s="1"/>
  <c r="N30" i="126"/>
  <c r="AT12" i="21" s="1"/>
  <c r="M30" i="126"/>
  <c r="AS12" i="21" s="1"/>
  <c r="N29" i="126"/>
  <c r="M29" i="126"/>
  <c r="AQ12" i="21" s="1"/>
  <c r="N28" i="126"/>
  <c r="AP12" i="21" s="1"/>
  <c r="M28" i="126"/>
  <c r="AO12" i="21" s="1"/>
  <c r="N27" i="126"/>
  <c r="M27" i="126"/>
  <c r="AM12" i="21" s="1"/>
  <c r="N26" i="126"/>
  <c r="AL12" i="21" s="1"/>
  <c r="M26" i="126"/>
  <c r="AK12" i="21" s="1"/>
  <c r="N25" i="126"/>
  <c r="M25" i="126"/>
  <c r="AI12" i="21" s="1"/>
  <c r="C53" i="125"/>
  <c r="P45" i="125"/>
  <c r="J11" i="21" s="1"/>
  <c r="N45" i="125"/>
  <c r="AH11" i="21" s="1"/>
  <c r="M45" i="125"/>
  <c r="AG11" i="21" s="1"/>
  <c r="N44" i="125"/>
  <c r="AF11" i="21" s="1"/>
  <c r="M44" i="125"/>
  <c r="AE11" i="21" s="1"/>
  <c r="N43" i="125"/>
  <c r="G11" i="21" s="1"/>
  <c r="I11" i="21" s="1"/>
  <c r="M43" i="125"/>
  <c r="D11" i="21" s="1"/>
  <c r="F11" i="21" s="1"/>
  <c r="N42" i="125"/>
  <c r="AD11" i="21" s="1"/>
  <c r="M42" i="125"/>
  <c r="AC11" i="21" s="1"/>
  <c r="N41" i="125"/>
  <c r="M41" i="125"/>
  <c r="AA11" i="21" s="1"/>
  <c r="N40" i="125"/>
  <c r="Z11" i="21" s="1"/>
  <c r="M40" i="125"/>
  <c r="Y11" i="21" s="1"/>
  <c r="N39" i="125"/>
  <c r="X11" i="21" s="1"/>
  <c r="M39" i="125"/>
  <c r="W11" i="21" s="1"/>
  <c r="N38" i="125"/>
  <c r="V11" i="21" s="1"/>
  <c r="M38" i="125"/>
  <c r="U11" i="21" s="1"/>
  <c r="N37" i="125"/>
  <c r="T11" i="21" s="1"/>
  <c r="M37" i="125"/>
  <c r="S11" i="21" s="1"/>
  <c r="N36" i="125"/>
  <c r="M36" i="125"/>
  <c r="Q11" i="21" s="1"/>
  <c r="N35" i="125"/>
  <c r="P11" i="21" s="1"/>
  <c r="M35" i="125"/>
  <c r="O11" i="21" s="1"/>
  <c r="N34" i="125"/>
  <c r="N11" i="21" s="1"/>
  <c r="M34" i="125"/>
  <c r="M11" i="21" s="1"/>
  <c r="N33" i="125"/>
  <c r="AZ11" i="21" s="1"/>
  <c r="M33" i="125"/>
  <c r="AY11" i="21" s="1"/>
  <c r="N32" i="125"/>
  <c r="AX11" i="21" s="1"/>
  <c r="M32" i="125"/>
  <c r="AW11" i="21" s="1"/>
  <c r="N31" i="125"/>
  <c r="AV11" i="21" s="1"/>
  <c r="M31" i="125"/>
  <c r="AU11" i="21" s="1"/>
  <c r="N30" i="125"/>
  <c r="AT11" i="21" s="1"/>
  <c r="M30" i="125"/>
  <c r="AS11" i="21" s="1"/>
  <c r="N29" i="125"/>
  <c r="AR11" i="21" s="1"/>
  <c r="M29" i="125"/>
  <c r="AQ11" i="21" s="1"/>
  <c r="N28" i="125"/>
  <c r="AP11" i="21" s="1"/>
  <c r="M28" i="125"/>
  <c r="AO11" i="21" s="1"/>
  <c r="N27" i="125"/>
  <c r="AN11" i="21" s="1"/>
  <c r="M27" i="125"/>
  <c r="AM11" i="21" s="1"/>
  <c r="N26" i="125"/>
  <c r="AL11" i="21" s="1"/>
  <c r="M26" i="125"/>
  <c r="AK11" i="21" s="1"/>
  <c r="N25" i="125"/>
  <c r="AJ11" i="21" s="1"/>
  <c r="M25" i="125"/>
  <c r="AI11" i="21" s="1"/>
  <c r="C53" i="124"/>
  <c r="P45" i="124"/>
  <c r="J10" i="21" s="1"/>
  <c r="N45" i="124"/>
  <c r="AH10" i="21" s="1"/>
  <c r="M45" i="124"/>
  <c r="AG10" i="21" s="1"/>
  <c r="N44" i="124"/>
  <c r="M44" i="124"/>
  <c r="AE10" i="21" s="1"/>
  <c r="N43" i="124"/>
  <c r="G10" i="21" s="1"/>
  <c r="I10" i="21" s="1"/>
  <c r="M43" i="124"/>
  <c r="D10" i="21" s="1"/>
  <c r="F10" i="21" s="1"/>
  <c r="N42" i="124"/>
  <c r="AD10" i="21" s="1"/>
  <c r="M42" i="124"/>
  <c r="AC10" i="21" s="1"/>
  <c r="N41" i="124"/>
  <c r="M41" i="124"/>
  <c r="AA10" i="21" s="1"/>
  <c r="N40" i="124"/>
  <c r="Z10" i="21" s="1"/>
  <c r="M40" i="124"/>
  <c r="Y10" i="21" s="1"/>
  <c r="N39" i="124"/>
  <c r="M39" i="124"/>
  <c r="W10" i="21" s="1"/>
  <c r="N38" i="124"/>
  <c r="V10" i="21" s="1"/>
  <c r="M38" i="124"/>
  <c r="U10" i="21" s="1"/>
  <c r="N37" i="124"/>
  <c r="M37" i="124"/>
  <c r="S10" i="21" s="1"/>
  <c r="N36" i="124"/>
  <c r="R10" i="21" s="1"/>
  <c r="M36" i="124"/>
  <c r="Q10" i="21" s="1"/>
  <c r="N35" i="124"/>
  <c r="M35" i="124"/>
  <c r="O10" i="21" s="1"/>
  <c r="N34" i="124"/>
  <c r="N10" i="21" s="1"/>
  <c r="M34" i="124"/>
  <c r="M10" i="21" s="1"/>
  <c r="N33" i="124"/>
  <c r="M33" i="124"/>
  <c r="AY10" i="21" s="1"/>
  <c r="N32" i="124"/>
  <c r="AX10" i="21" s="1"/>
  <c r="M32" i="124"/>
  <c r="AW10" i="21" s="1"/>
  <c r="N31" i="124"/>
  <c r="M31" i="124"/>
  <c r="AU10" i="21" s="1"/>
  <c r="N30" i="124"/>
  <c r="AT10" i="21" s="1"/>
  <c r="M30" i="124"/>
  <c r="AS10" i="21" s="1"/>
  <c r="N29" i="124"/>
  <c r="M29" i="124"/>
  <c r="AQ10" i="21" s="1"/>
  <c r="N28" i="124"/>
  <c r="AP10" i="21" s="1"/>
  <c r="M28" i="124"/>
  <c r="AO10" i="21" s="1"/>
  <c r="N27" i="124"/>
  <c r="M27" i="124"/>
  <c r="AM10" i="21" s="1"/>
  <c r="N26" i="124"/>
  <c r="AL10" i="21" s="1"/>
  <c r="M26" i="124"/>
  <c r="AK10" i="21" s="1"/>
  <c r="N25" i="124"/>
  <c r="M25" i="124"/>
  <c r="AI10" i="21" s="1"/>
  <c r="C53" i="123"/>
  <c r="P45" i="123"/>
  <c r="J9" i="21" s="1"/>
  <c r="N45" i="123"/>
  <c r="AH9" i="21" s="1"/>
  <c r="M45" i="123"/>
  <c r="AG9" i="21" s="1"/>
  <c r="N44" i="123"/>
  <c r="AF9" i="21" s="1"/>
  <c r="M44" i="123"/>
  <c r="N43" i="123"/>
  <c r="G9" i="21" s="1"/>
  <c r="I9" i="21" s="1"/>
  <c r="M43" i="123"/>
  <c r="D9" i="21" s="1"/>
  <c r="F9" i="21" s="1"/>
  <c r="N42" i="123"/>
  <c r="AD9" i="21" s="1"/>
  <c r="M42" i="123"/>
  <c r="AC9" i="21" s="1"/>
  <c r="N41" i="123"/>
  <c r="AB9" i="21" s="1"/>
  <c r="M41" i="123"/>
  <c r="AA9" i="21" s="1"/>
  <c r="N40" i="123"/>
  <c r="Z9" i="21" s="1"/>
  <c r="M40" i="123"/>
  <c r="Y9" i="21" s="1"/>
  <c r="N39" i="123"/>
  <c r="X9" i="21" s="1"/>
  <c r="M39" i="123"/>
  <c r="W9" i="21" s="1"/>
  <c r="N38" i="123"/>
  <c r="M38" i="123"/>
  <c r="U9" i="21" s="1"/>
  <c r="N37" i="123"/>
  <c r="T9" i="21" s="1"/>
  <c r="M37" i="123"/>
  <c r="S9" i="21" s="1"/>
  <c r="N36" i="123"/>
  <c r="R9" i="21" s="1"/>
  <c r="M36" i="123"/>
  <c r="Q9" i="21" s="1"/>
  <c r="N35" i="123"/>
  <c r="P9" i="21" s="1"/>
  <c r="M35" i="123"/>
  <c r="O9" i="21" s="1"/>
  <c r="N34" i="123"/>
  <c r="N9" i="21" s="1"/>
  <c r="M34" i="123"/>
  <c r="M9" i="21" s="1"/>
  <c r="N33" i="123"/>
  <c r="AZ9" i="21" s="1"/>
  <c r="M33" i="123"/>
  <c r="AY9" i="21" s="1"/>
  <c r="N32" i="123"/>
  <c r="AX9" i="21" s="1"/>
  <c r="M32" i="123"/>
  <c r="AW9" i="21" s="1"/>
  <c r="N31" i="123"/>
  <c r="AV9" i="21" s="1"/>
  <c r="M31" i="123"/>
  <c r="AU9" i="21" s="1"/>
  <c r="N30" i="123"/>
  <c r="AT9" i="21" s="1"/>
  <c r="M30" i="123"/>
  <c r="AS9" i="21" s="1"/>
  <c r="N29" i="123"/>
  <c r="AR9" i="21" s="1"/>
  <c r="M29" i="123"/>
  <c r="AQ9" i="21" s="1"/>
  <c r="N28" i="123"/>
  <c r="AP9" i="21" s="1"/>
  <c r="M28" i="123"/>
  <c r="AO9" i="21" s="1"/>
  <c r="N27" i="123"/>
  <c r="AN9" i="21" s="1"/>
  <c r="M27" i="123"/>
  <c r="AM9" i="21" s="1"/>
  <c r="N26" i="123"/>
  <c r="AL9" i="21" s="1"/>
  <c r="M26" i="123"/>
  <c r="AK9" i="21" s="1"/>
  <c r="N25" i="123"/>
  <c r="AJ9" i="21" s="1"/>
  <c r="M25" i="123"/>
  <c r="AI9" i="21" s="1"/>
  <c r="C53" i="122"/>
  <c r="C53" i="105"/>
  <c r="AZ8" i="21"/>
  <c r="AY8" i="21"/>
  <c r="AV8" i="21"/>
  <c r="AU8" i="21"/>
  <c r="AR8" i="21"/>
  <c r="AQ8" i="21"/>
  <c r="AN8" i="21"/>
  <c r="AM8" i="21"/>
  <c r="AJ8" i="21"/>
  <c r="AI8" i="21"/>
  <c r="AB8" i="21"/>
  <c r="AA8" i="21"/>
  <c r="X8" i="21"/>
  <c r="W8" i="21"/>
  <c r="T8" i="21"/>
  <c r="S8" i="21"/>
  <c r="P8" i="21"/>
  <c r="O8" i="21"/>
  <c r="D8" i="21"/>
  <c r="F8" i="21" s="1"/>
  <c r="C8" i="21"/>
  <c r="B8" i="21"/>
  <c r="A8" i="21"/>
  <c r="P45" i="122"/>
  <c r="J8" i="21" s="1"/>
  <c r="L8" i="21" s="1"/>
  <c r="N45" i="122"/>
  <c r="AH8" i="21" s="1"/>
  <c r="M45" i="122"/>
  <c r="AG8" i="21" s="1"/>
  <c r="N44" i="122"/>
  <c r="AF8" i="21" s="1"/>
  <c r="M44" i="122"/>
  <c r="AE8" i="21" s="1"/>
  <c r="N43" i="122"/>
  <c r="G8" i="21" s="1"/>
  <c r="I8" i="21" s="1"/>
  <c r="M43" i="122"/>
  <c r="N42" i="122"/>
  <c r="AD8" i="21" s="1"/>
  <c r="M42" i="122"/>
  <c r="AC8" i="21" s="1"/>
  <c r="N41" i="122"/>
  <c r="M41" i="122"/>
  <c r="N40" i="122"/>
  <c r="Z8" i="21" s="1"/>
  <c r="M40" i="122"/>
  <c r="Y8" i="21" s="1"/>
  <c r="N39" i="122"/>
  <c r="M39" i="122"/>
  <c r="N38" i="122"/>
  <c r="V8" i="21" s="1"/>
  <c r="M38" i="122"/>
  <c r="U8" i="21" s="1"/>
  <c r="N37" i="122"/>
  <c r="M37" i="122"/>
  <c r="N36" i="122"/>
  <c r="R8" i="21" s="1"/>
  <c r="M36" i="122"/>
  <c r="Q8" i="21" s="1"/>
  <c r="N35" i="122"/>
  <c r="M35" i="122"/>
  <c r="N34" i="122"/>
  <c r="N8" i="21" s="1"/>
  <c r="M34" i="122"/>
  <c r="M8" i="21" s="1"/>
  <c r="N33" i="122"/>
  <c r="M33" i="122"/>
  <c r="N32" i="122"/>
  <c r="AX8" i="21" s="1"/>
  <c r="M32" i="122"/>
  <c r="AW8" i="21" s="1"/>
  <c r="N31" i="122"/>
  <c r="M31" i="122"/>
  <c r="N30" i="122"/>
  <c r="AT8" i="21" s="1"/>
  <c r="M30" i="122"/>
  <c r="AS8" i="21" s="1"/>
  <c r="N29" i="122"/>
  <c r="M29" i="122"/>
  <c r="N28" i="122"/>
  <c r="AP8" i="21" s="1"/>
  <c r="M28" i="122"/>
  <c r="AO8" i="21" s="1"/>
  <c r="N27" i="122"/>
  <c r="M27" i="122"/>
  <c r="N26" i="122"/>
  <c r="AL8" i="21" s="1"/>
  <c r="M26" i="122"/>
  <c r="AK8" i="21" s="1"/>
  <c r="N25" i="122"/>
  <c r="M25" i="122"/>
  <c r="P45" i="105"/>
  <c r="N28" i="105"/>
  <c r="L81" i="21" l="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9" i="21"/>
  <c r="AP7" i="21"/>
  <c r="M25" i="105"/>
  <c r="N45" i="105"/>
  <c r="AH7" i="21" s="1"/>
  <c r="M45" i="105"/>
  <c r="AG7" i="21" s="1"/>
  <c r="N44" i="105"/>
  <c r="AF7" i="21" s="1"/>
  <c r="M44" i="105"/>
  <c r="AE7" i="21" s="1"/>
  <c r="N43" i="105"/>
  <c r="M43" i="105"/>
  <c r="N34" i="105"/>
  <c r="N7" i="21" s="1"/>
  <c r="N35" i="105"/>
  <c r="N36" i="105"/>
  <c r="R7" i="21" s="1"/>
  <c r="N37" i="105"/>
  <c r="T7" i="21" s="1"/>
  <c r="N38" i="105"/>
  <c r="V7" i="21" s="1"/>
  <c r="N39" i="105"/>
  <c r="X7" i="21" s="1"/>
  <c r="N40" i="105"/>
  <c r="Z7" i="21" s="1"/>
  <c r="N41" i="105"/>
  <c r="AB7" i="21" s="1"/>
  <c r="N42" i="105"/>
  <c r="AD7" i="21" s="1"/>
  <c r="M42" i="105"/>
  <c r="AC7" i="21" s="1"/>
  <c r="M41" i="105"/>
  <c r="AA7" i="21" s="1"/>
  <c r="M40" i="105"/>
  <c r="Y7" i="21" s="1"/>
  <c r="M39" i="105"/>
  <c r="M38" i="105"/>
  <c r="M37" i="105"/>
  <c r="S7" i="21" s="1"/>
  <c r="M36" i="105"/>
  <c r="M35" i="105"/>
  <c r="M34" i="105"/>
  <c r="N33" i="105"/>
  <c r="AZ7" i="21" s="1"/>
  <c r="M33" i="105"/>
  <c r="AY7" i="21" s="1"/>
  <c r="N32" i="105"/>
  <c r="AX7" i="21" s="1"/>
  <c r="M32" i="105"/>
  <c r="N31" i="105"/>
  <c r="M31" i="105"/>
  <c r="AU7" i="21" s="1"/>
  <c r="N30" i="105"/>
  <c r="M30" i="105"/>
  <c r="N29" i="105"/>
  <c r="AR7" i="21" s="1"/>
  <c r="M29" i="105"/>
  <c r="AQ7" i="21" s="1"/>
  <c r="N27" i="105"/>
  <c r="AN7" i="21" s="1"/>
  <c r="M27" i="105"/>
  <c r="AM7" i="21" s="1"/>
  <c r="M28" i="105"/>
  <c r="AO7" i="21" s="1"/>
  <c r="N26" i="105"/>
  <c r="AL7" i="21" s="1"/>
  <c r="M26" i="105"/>
  <c r="N25" i="105"/>
  <c r="AJ7" i="21" s="1"/>
  <c r="AV7" i="21" l="1"/>
  <c r="P7" i="21"/>
  <c r="AT7" i="21"/>
  <c r="Q7" i="21"/>
  <c r="O7" i="21"/>
  <c r="AK7" i="21"/>
  <c r="AI7" i="21"/>
  <c r="M7" i="21"/>
  <c r="AW7" i="21"/>
  <c r="W7" i="21"/>
  <c r="U7" i="21"/>
  <c r="AS7" i="21"/>
  <c r="J7" i="21"/>
  <c r="C7" i="21"/>
  <c r="B7" i="21"/>
  <c r="A7" i="21"/>
  <c r="G7" i="21" l="1"/>
  <c r="D7" i="21"/>
  <c r="AZ83" i="21" l="1"/>
  <c r="AM83" i="21"/>
  <c r="Z83" i="21"/>
  <c r="AD83" i="21"/>
  <c r="I7" i="21"/>
  <c r="F7" i="21"/>
  <c r="AY83" i="21"/>
  <c r="T83" i="21"/>
  <c r="O83" i="21"/>
  <c r="AE83" i="21"/>
  <c r="Y83" i="21"/>
  <c r="R83" i="21"/>
  <c r="AN83" i="21"/>
  <c r="AX83" i="21"/>
  <c r="W83" i="21"/>
  <c r="AS83" i="21"/>
  <c r="AC83" i="21"/>
  <c r="AT83" i="21"/>
  <c r="AP83" i="21"/>
  <c r="AL83" i="21"/>
  <c r="X83" i="21"/>
  <c r="AK83" i="21"/>
  <c r="AV83" i="21"/>
  <c r="AF83" i="21"/>
  <c r="AH83" i="21"/>
  <c r="Q83" i="21"/>
  <c r="P83" i="21"/>
  <c r="AJ83" i="21"/>
  <c r="S83" i="21"/>
  <c r="AU83" i="21"/>
  <c r="AR83" i="21"/>
  <c r="M83" i="21"/>
  <c r="AI83" i="21"/>
  <c r="N83" i="21"/>
  <c r="AG83" i="21"/>
  <c r="AQ83" i="21"/>
  <c r="AW83" i="21"/>
  <c r="AA83" i="21"/>
  <c r="AO83" i="21"/>
  <c r="U83" i="21"/>
  <c r="L7" i="21"/>
  <c r="AB83" i="21"/>
  <c r="V83" i="21"/>
  <c r="K83" i="21" l="1"/>
  <c r="D83" i="21"/>
  <c r="G83" i="21"/>
  <c r="E83" i="21"/>
  <c r="H83" i="21"/>
  <c r="J83" i="21"/>
  <c r="K85" i="21" l="1"/>
  <c r="G85" i="21"/>
  <c r="D85" i="21"/>
  <c r="H85" i="21"/>
  <c r="J85" i="21"/>
  <c r="F85" i="21"/>
  <c r="I85" i="21"/>
  <c r="E85" i="21"/>
  <c r="L85" i="21"/>
</calcChain>
</file>

<file path=xl/comments1.xml><?xml version="1.0" encoding="utf-8"?>
<comments xmlns="http://schemas.openxmlformats.org/spreadsheetml/2006/main">
  <authors>
    <author>RegisST</author>
  </authors>
  <commentList>
    <comment ref="K47" authorId="0" shapeId="0">
      <text>
        <r>
          <rPr>
            <b/>
            <sz val="12"/>
            <color indexed="81"/>
            <rFont val="Arial"/>
            <family val="2"/>
          </rPr>
          <t xml:space="preserve">Enter Date, Meetinghouse name and FM Initials here and automaticlly they will roll up into the </t>
        </r>
        <r>
          <rPr>
            <b/>
            <i/>
            <sz val="12"/>
            <color indexed="81"/>
            <rFont val="Arial"/>
            <family val="2"/>
          </rPr>
          <t>FM Group Summary</t>
        </r>
        <r>
          <rPr>
            <b/>
            <sz val="12"/>
            <color indexed="81"/>
            <rFont val="Arial"/>
            <family val="2"/>
          </rPr>
          <t xml:space="preserve"> and </t>
        </r>
        <r>
          <rPr>
            <b/>
            <i/>
            <sz val="12"/>
            <color indexed="81"/>
            <rFont val="Arial"/>
            <family val="2"/>
          </rPr>
          <t>Action Plan.</t>
        </r>
      </text>
    </comment>
  </commentList>
</comments>
</file>

<file path=xl/sharedStrings.xml><?xml version="1.0" encoding="utf-8"?>
<sst xmlns="http://schemas.openxmlformats.org/spreadsheetml/2006/main" count="16324" uniqueCount="531">
  <si>
    <t>Cleaning</t>
  </si>
  <si>
    <t>Ceilings</t>
  </si>
  <si>
    <t>Floors</t>
  </si>
  <si>
    <t>Furnishings</t>
  </si>
  <si>
    <t>Drapes</t>
  </si>
  <si>
    <t>Roofing</t>
  </si>
  <si>
    <t>Lawns</t>
  </si>
  <si>
    <t>Meetinghouse</t>
  </si>
  <si>
    <t>Chapel</t>
  </si>
  <si>
    <t>Serving Area</t>
  </si>
  <si>
    <t>Cultural Hall</t>
  </si>
  <si>
    <t>Date</t>
  </si>
  <si>
    <t>Grounds</t>
  </si>
  <si>
    <t>NA Central &amp; Northeast (DTA)</t>
  </si>
  <si>
    <t>Active</t>
  </si>
  <si>
    <t>Chicago Region</t>
  </si>
  <si>
    <t>Denver Region</t>
  </si>
  <si>
    <t>New York Region</t>
  </si>
  <si>
    <t>NA Northwest &amp; Idaho (DTA)</t>
  </si>
  <si>
    <t>Boise Region</t>
  </si>
  <si>
    <t>Idaho East Region</t>
  </si>
  <si>
    <t>Seattle Region</t>
  </si>
  <si>
    <t>Vancouver Canada Region</t>
  </si>
  <si>
    <t>NA Southeast &amp; East (DTA)</t>
  </si>
  <si>
    <t>Atlanta Region</t>
  </si>
  <si>
    <t>Birmingham Region</t>
  </si>
  <si>
    <t>Indianapolis Region</t>
  </si>
  <si>
    <t>NA Southwest (DTA)</t>
  </si>
  <si>
    <t>Dallas Region</t>
  </si>
  <si>
    <t>Las Vegas Region</t>
  </si>
  <si>
    <t>Phoenix Region</t>
  </si>
  <si>
    <t>Reno Region</t>
  </si>
  <si>
    <t>NA West (DTA)</t>
  </si>
  <si>
    <t>Los Angeles Region</t>
  </si>
  <si>
    <t>San Francisco Region</t>
  </si>
  <si>
    <t>Utah North (DTA)</t>
  </si>
  <si>
    <t>Ogden Region</t>
  </si>
  <si>
    <t>Salt Lake City Region</t>
  </si>
  <si>
    <t>Sandy Region</t>
  </si>
  <si>
    <t>Utah South (DTA)</t>
  </si>
  <si>
    <t>Provo Region</t>
  </si>
  <si>
    <t>St George Region</t>
  </si>
  <si>
    <t>DTA_AREA_NAME</t>
  </si>
  <si>
    <t>FM_REGION_NAME</t>
  </si>
  <si>
    <t>FM_OFFICE_NAME</t>
  </si>
  <si>
    <t>FM_OFFICE_NUMBER</t>
  </si>
  <si>
    <t>FM_STATUS</t>
  </si>
  <si>
    <t>PS_DEPT_ID</t>
  </si>
  <si>
    <t>NA East (DTA)</t>
  </si>
  <si>
    <t>Akron OH FM Group</t>
  </si>
  <si>
    <t>NA Northwest (DTA)</t>
  </si>
  <si>
    <t>Alaska FM Group</t>
  </si>
  <si>
    <t>Albuquerque NM FM Group</t>
  </si>
  <si>
    <t>NA Northeast (DTA)</t>
  </si>
  <si>
    <t>Altoona PA FM Group</t>
  </si>
  <si>
    <t>Amarillo TX FM Group</t>
  </si>
  <si>
    <t>American Fork UT FM Group</t>
  </si>
  <si>
    <t>NA Idaho (DTA)</t>
  </si>
  <si>
    <t>Ammon ID FM Group</t>
  </si>
  <si>
    <t>Anaheim CA FM Group</t>
  </si>
  <si>
    <t>Anchorage AK FM Group (Closed)</t>
  </si>
  <si>
    <t>Raleigh Region</t>
  </si>
  <si>
    <t>Asheville NC FM Group</t>
  </si>
  <si>
    <t>NA Southeast (DTA)</t>
  </si>
  <si>
    <t>Atlanta GA East FM Group</t>
  </si>
  <si>
    <t>Atlanta GA South FM Group</t>
  </si>
  <si>
    <t>Atlanta GA West FM Group</t>
  </si>
  <si>
    <t>NA Southeast Temple Region</t>
  </si>
  <si>
    <t>Atlanta Georgia Temple Group</t>
  </si>
  <si>
    <t>Augusta GA FM Group</t>
  </si>
  <si>
    <t>New England Region</t>
  </si>
  <si>
    <t>Augusta ME FM Group</t>
  </si>
  <si>
    <t>Austin TX FM Group</t>
  </si>
  <si>
    <t>BYU Managed Facilities for Unit Locator</t>
  </si>
  <si>
    <t>BYU Unassigned FM Group</t>
  </si>
  <si>
    <t>Bakersfield CA FM Group</t>
  </si>
  <si>
    <t>Maryland Region</t>
  </si>
  <si>
    <t>Baltimore MD FM Group</t>
  </si>
  <si>
    <t>Bangor ME FM Group</t>
  </si>
  <si>
    <t>Bannock ID FM Group</t>
  </si>
  <si>
    <t>Baton Rouge LA FM Group</t>
  </si>
  <si>
    <t>Beaumont TX FM Group</t>
  </si>
  <si>
    <t>Beaver UT FM Group</t>
  </si>
  <si>
    <t>Bellevue WA FM Group</t>
  </si>
  <si>
    <t>Bend OR FM Group</t>
  </si>
  <si>
    <t>Utah Salt Lake City (DTA)</t>
  </si>
  <si>
    <t>NA Central (DTA)</t>
  </si>
  <si>
    <t>Calgary Region</t>
  </si>
  <si>
    <t>Billings MT FM Group</t>
  </si>
  <si>
    <t>Bingham Creek UT FM Group</t>
  </si>
  <si>
    <t>Blackfoot ID FM Group</t>
  </si>
  <si>
    <t>Blanding UT FM Group</t>
  </si>
  <si>
    <t>Boise ID FM Group</t>
  </si>
  <si>
    <t>Bountiful Region</t>
  </si>
  <si>
    <t>Bountiful UT FM Group</t>
  </si>
  <si>
    <t>Utah North Temple Region</t>
  </si>
  <si>
    <t>Bountiful Utah Temple Group</t>
  </si>
  <si>
    <t>Bountiful-Centerville UT FM Group</t>
  </si>
  <si>
    <t>Brigham City UT FM Group</t>
  </si>
  <si>
    <t>Buffalo NY FM Group</t>
  </si>
  <si>
    <t>Burley ID FM Group</t>
  </si>
  <si>
    <t>Caldwell NJ FM Group</t>
  </si>
  <si>
    <t>Caldwell-Nampa ID FM Group</t>
  </si>
  <si>
    <t>Calgary AB FM Group</t>
  </si>
  <si>
    <t>Caribou ID-WY FM Group</t>
  </si>
  <si>
    <t>Carrollton TX FM Group</t>
  </si>
  <si>
    <t>Carson CA FM Group</t>
  </si>
  <si>
    <t>Casa Grande AZ FM Group</t>
  </si>
  <si>
    <t>Casper WY FM Group</t>
  </si>
  <si>
    <t>Utah South &amp; NA Southwest (DTA)</t>
  </si>
  <si>
    <t>Castle Dale UT FM Group (Closed)</t>
  </si>
  <si>
    <t>Cedar City UT FM Group</t>
  </si>
  <si>
    <t>Centerville-Farmington UT FM Group</t>
  </si>
  <si>
    <t>Central AL FM Group</t>
  </si>
  <si>
    <t>Central ID FM Group</t>
  </si>
  <si>
    <t>Cerritos CA FM Group</t>
  </si>
  <si>
    <t>Charleston WV FM Group</t>
  </si>
  <si>
    <t>Chattanooga TN FM Group (Closed)</t>
  </si>
  <si>
    <t>Cherry Hill NJ FM Group</t>
  </si>
  <si>
    <t>Chicago IL North FM Group</t>
  </si>
  <si>
    <t>Chicago IL South FM Group</t>
  </si>
  <si>
    <t>Clearfield-Syracuse UT FM Group</t>
  </si>
  <si>
    <t>Cleveland OH FM Group</t>
  </si>
  <si>
    <t>Colorado Springs CO FM Group</t>
  </si>
  <si>
    <t>Columbia MO FM Group</t>
  </si>
  <si>
    <t>Columbia SC FM Group</t>
  </si>
  <si>
    <t>Columbus OH FM Group</t>
  </si>
  <si>
    <t>Concord NH FM Group (Closed)</t>
  </si>
  <si>
    <t>Cottonwood Canyon UT FM Group</t>
  </si>
  <si>
    <t>Covina CA FM Group</t>
  </si>
  <si>
    <t>Cranbrook BC FM Group</t>
  </si>
  <si>
    <t>Dallas TX FM Group</t>
  </si>
  <si>
    <t>Dayton OH FM Group</t>
  </si>
  <si>
    <t>Denver CO East FM Group</t>
  </si>
  <si>
    <t>Denver CO South FM Group</t>
  </si>
  <si>
    <t>Denver CO West FM Group</t>
  </si>
  <si>
    <t>Des Moines IA FM Group</t>
  </si>
  <si>
    <t>Michigan Region</t>
  </si>
  <si>
    <t>Detroit MI FM Group</t>
  </si>
  <si>
    <t>Draper-Crescent UT FM Group</t>
  </si>
  <si>
    <t>Durham NC FM Group</t>
  </si>
  <si>
    <t>Eagle ID FM Group</t>
  </si>
  <si>
    <t>East Brunswick NJ FM Group</t>
  </si>
  <si>
    <t>Edmonton AB East FM Group</t>
  </si>
  <si>
    <t>Edmonton AB West FM Group</t>
  </si>
  <si>
    <t>El Paso TX FM Group</t>
  </si>
  <si>
    <t>El Toro CA FM Group</t>
  </si>
  <si>
    <t>Elko NV FM Group</t>
  </si>
  <si>
    <t>Escondido CA FM Group</t>
  </si>
  <si>
    <t>Eugene OR FM Group</t>
  </si>
  <si>
    <t>Evanston WY FM Group (Closed)</t>
  </si>
  <si>
    <t>Evansville IN FM Group</t>
  </si>
  <si>
    <t>Fair Oaks CA FM Group</t>
  </si>
  <si>
    <t>Fairfield CA FM Group (Closed)</t>
  </si>
  <si>
    <t>Fairmont WV FM Group</t>
  </si>
  <si>
    <t>Fairview Heights IL FM Group</t>
  </si>
  <si>
    <t>Fallon NV FM Group</t>
  </si>
  <si>
    <t>Farmington NM FM Group</t>
  </si>
  <si>
    <t>Fayetteville NC FM Group</t>
  </si>
  <si>
    <t>Fillmore-Delta UT FM Group</t>
  </si>
  <si>
    <t>Florence SC FM Group</t>
  </si>
  <si>
    <t>Florida Panhandle FM Group</t>
  </si>
  <si>
    <t>Fredericksburg VA FM Group</t>
  </si>
  <si>
    <t>Fresno CA FM Group</t>
  </si>
  <si>
    <t>Ft Myers FL FM Group</t>
  </si>
  <si>
    <t>Ft Wayne IN FM Group</t>
  </si>
  <si>
    <t>Ft Worth TX FM Group</t>
  </si>
  <si>
    <t>Gainesville FL FM Group</t>
  </si>
  <si>
    <t>Gallup NM FM Group</t>
  </si>
  <si>
    <t>Gilbert AZ FM Group</t>
  </si>
  <si>
    <t>Gilmer TX FM Group</t>
  </si>
  <si>
    <t>Glendive MT FM Group</t>
  </si>
  <si>
    <t>Goldsboro NC FM Group</t>
  </si>
  <si>
    <t>Grand Blanc MI FM Group   (Closed)</t>
  </si>
  <si>
    <t>Grand Junction CO FM Group</t>
  </si>
  <si>
    <t>Granger UT FM Group</t>
  </si>
  <si>
    <t>Great Falls MT FM Group</t>
  </si>
  <si>
    <t>Green Bay WI FM Group</t>
  </si>
  <si>
    <t>Gridley CA FM Group</t>
  </si>
  <si>
    <t>Gulf Coast Central FM Group</t>
  </si>
  <si>
    <t>Gulf Coast East FM Group</t>
  </si>
  <si>
    <t>Gulf Coast West FM Group</t>
  </si>
  <si>
    <t>Canada East Region</t>
  </si>
  <si>
    <t>Halifax NS FM Group</t>
  </si>
  <si>
    <t>Hawaii-Maui HI FM Group (Closed)</t>
  </si>
  <si>
    <t>Hayward CA FM Group</t>
  </si>
  <si>
    <t>Heber Mountain Camp (Closed)</t>
  </si>
  <si>
    <t>Henderson NV FM Group</t>
  </si>
  <si>
    <t>Hermiston OR FM Group (Closed)</t>
  </si>
  <si>
    <t>Highland UT FM Group</t>
  </si>
  <si>
    <t>Hingham MA FM Group</t>
  </si>
  <si>
    <t>Holbrook AZ FM Group</t>
  </si>
  <si>
    <t>Hopkinsville KY FM Group</t>
  </si>
  <si>
    <t>Houston TX FM Group</t>
  </si>
  <si>
    <t>Houston TX North FM Group</t>
  </si>
  <si>
    <t>Hunter-Magna UT FM Group</t>
  </si>
  <si>
    <t>Huntsville AL FM Group</t>
  </si>
  <si>
    <t>Idaho Falls ID FM Group</t>
  </si>
  <si>
    <t>Independence MO FM Group</t>
  </si>
  <si>
    <t>Indianapolis IN FM Group</t>
  </si>
  <si>
    <t>Indianapolis IN North FM Group</t>
  </si>
  <si>
    <t>Iowa City IA FM Group</t>
  </si>
  <si>
    <t>Jacksonville FL FM Group</t>
  </si>
  <si>
    <t>Jerome ID FM Group</t>
  </si>
  <si>
    <t>Joplin MO FM Group</t>
  </si>
  <si>
    <t>Jurupa CA FM Group</t>
  </si>
  <si>
    <t>Kamloops BC FM Group</t>
  </si>
  <si>
    <t>Kanab UT FM Group</t>
  </si>
  <si>
    <t>Kannapolis NC FM Group</t>
  </si>
  <si>
    <t>Kansas City KS FM Group</t>
  </si>
  <si>
    <t>Kaysville UT FM Group</t>
  </si>
  <si>
    <t>Kearns UT FM Group</t>
  </si>
  <si>
    <t>Kent WA FM Group</t>
  </si>
  <si>
    <t>Kirtland OH FM Group</t>
  </si>
  <si>
    <t>Kitchener ON FM Group</t>
  </si>
  <si>
    <t>Knoxville TN FM Group</t>
  </si>
  <si>
    <t>Lansing MI FM Group</t>
  </si>
  <si>
    <t>Las Vegas NV East FM Group</t>
  </si>
  <si>
    <t>Las Vegas NV North FM Group</t>
  </si>
  <si>
    <t>Las Vegas NV South FM Group</t>
  </si>
  <si>
    <t>Las Vegas NV West FM Group</t>
  </si>
  <si>
    <t>Layton UT FM Group</t>
  </si>
  <si>
    <t>Lehi UT FM Group</t>
  </si>
  <si>
    <t>Lethbridge AB FM Group</t>
  </si>
  <si>
    <t>Boise Northwest Region</t>
  </si>
  <si>
    <t>Lewiston ID FM Group</t>
  </si>
  <si>
    <t>Lexington KY FM Group</t>
  </si>
  <si>
    <t>Lincoln NE FM Group</t>
  </si>
  <si>
    <t>Lindon UT FM Group</t>
  </si>
  <si>
    <t>Little Rock AR FM Group</t>
  </si>
  <si>
    <t>Logan UT FM Group</t>
  </si>
  <si>
    <t>Logandale NV FM Group</t>
  </si>
  <si>
    <t>Longmont CO FM Group</t>
  </si>
  <si>
    <t>Los Angeles CA FM Group</t>
  </si>
  <si>
    <t>Louisville KY FM Group</t>
  </si>
  <si>
    <t>Macon GA FM Group</t>
  </si>
  <si>
    <t>Madison WI FM Group</t>
  </si>
  <si>
    <t>Manassa CO FM Group</t>
  </si>
  <si>
    <t>Manti UT FM Group</t>
  </si>
  <si>
    <t>McAllen TX FM Group</t>
  </si>
  <si>
    <t>McLean VA FM Group</t>
  </si>
  <si>
    <t>Medford OR FM Group</t>
  </si>
  <si>
    <t>Memphis TN FM Group</t>
  </si>
  <si>
    <t>Meridian ID FM Group</t>
  </si>
  <si>
    <t>Mesa AZ East FM Group</t>
  </si>
  <si>
    <t>Mesa AZ FM Group</t>
  </si>
  <si>
    <t>Mesa AZ Maricopa FM Group</t>
  </si>
  <si>
    <t>Mesa AZ South FM Group</t>
  </si>
  <si>
    <t>Miami FL FM Group</t>
  </si>
  <si>
    <t>Midland MI FM Group</t>
  </si>
  <si>
    <t>Midland TX FM Group</t>
  </si>
  <si>
    <t>Midvale UT FM Group</t>
  </si>
  <si>
    <t>Midway UT FM Group</t>
  </si>
  <si>
    <t>Minneapolis MN FM Group</t>
  </si>
  <si>
    <t>Missoula MT FM Group</t>
  </si>
  <si>
    <t>Modesto CA FM Group</t>
  </si>
  <si>
    <t>Monroe LA FM Group</t>
  </si>
  <si>
    <t>Montpelier ID FM Group</t>
  </si>
  <si>
    <t>Montreal QU FM Group</t>
  </si>
  <si>
    <t>Moreno Valley CA FM Group</t>
  </si>
  <si>
    <t>Morgan Hill CA FM Group</t>
  </si>
  <si>
    <t>Morgan-Layton UT FM Group</t>
  </si>
  <si>
    <t>Moses Lake WA FM Group</t>
  </si>
  <si>
    <t>Mt Hood OR FM Group</t>
  </si>
  <si>
    <t>Mt Rainier WA FM Group</t>
  </si>
  <si>
    <t>Mt Vernon WA FM Group</t>
  </si>
  <si>
    <t>Murray UT FM Group</t>
  </si>
  <si>
    <t>Nashua NH FM Group</t>
  </si>
  <si>
    <t>Nashville TN FM Group</t>
  </si>
  <si>
    <t>Nephi UT FM Group</t>
  </si>
  <si>
    <t>New Haven CT FM Group</t>
  </si>
  <si>
    <t>Newport News VA FM Group</t>
  </si>
  <si>
    <t>Norman OK FM Group</t>
  </si>
  <si>
    <t>North Logan UT FM Group</t>
  </si>
  <si>
    <t>North Ogden UT FM Group</t>
  </si>
  <si>
    <t>Oahu-Kauai HI FM Group</t>
  </si>
  <si>
    <t>Ogden UT Cliffview FM Group (Closed)</t>
  </si>
  <si>
    <t>Ogden UT East FM Group</t>
  </si>
  <si>
    <t>Ogden UT West FM Group</t>
  </si>
  <si>
    <t>Ogden Ut Temple Group</t>
  </si>
  <si>
    <t>Oklahoma City OK FM Group</t>
  </si>
  <si>
    <t>Olympia WA FM Group</t>
  </si>
  <si>
    <t>Omaha NE FM Group</t>
  </si>
  <si>
    <t>Ontario OR FM Group</t>
  </si>
  <si>
    <t>Opelika AL FM Group</t>
  </si>
  <si>
    <t>Orem UT Central FM Group</t>
  </si>
  <si>
    <t>Orem UT North FM Group</t>
  </si>
  <si>
    <t>Orem UT South FM Group</t>
  </si>
  <si>
    <t>Orlando FL FM Group</t>
  </si>
  <si>
    <t>Orlando Florida Temple Group</t>
  </si>
  <si>
    <t>Ottawa ON FM Group</t>
  </si>
  <si>
    <t>Page AZ FM Group</t>
  </si>
  <si>
    <t>Palm Springs CA FM Group</t>
  </si>
  <si>
    <t>Palmdale CA FM Group</t>
  </si>
  <si>
    <t>Palmyra NY FM Group</t>
  </si>
  <si>
    <t>Parker CO FM Group</t>
  </si>
  <si>
    <t>Pasadena CA FM Group</t>
  </si>
  <si>
    <t>Payson UT FM Group</t>
  </si>
  <si>
    <t>Peoria IL FM Group</t>
  </si>
  <si>
    <t>Philadelphia PA FM Group</t>
  </si>
  <si>
    <t>Phoenix AZ East FM Group</t>
  </si>
  <si>
    <t>Phoenix AZ North FM Group</t>
  </si>
  <si>
    <t>Phoenix AZ West FM Group</t>
  </si>
  <si>
    <t>Pittsburgh PA FM Group</t>
  </si>
  <si>
    <t>Plainview NY FM Group</t>
  </si>
  <si>
    <t>Pleasant Grove UT FM Group</t>
  </si>
  <si>
    <t>Pocatello ID FM Group</t>
  </si>
  <si>
    <t>Portland OR FM Group</t>
  </si>
  <si>
    <t>Post Falls ID FM Group</t>
  </si>
  <si>
    <t>Prescott AZ FM Group</t>
  </si>
  <si>
    <t>Preston ID FM Group</t>
  </si>
  <si>
    <t>Price UT FM Group</t>
  </si>
  <si>
    <t>Provo UT East FM Group</t>
  </si>
  <si>
    <t>Provo UT North FM Group</t>
  </si>
  <si>
    <t>Provo UT West FM Group</t>
  </si>
  <si>
    <t>Utah South Temple Region</t>
  </si>
  <si>
    <t>Provo Utah Temple Group</t>
  </si>
  <si>
    <t>Rapid City SD FM Group</t>
  </si>
  <si>
    <t>Redding CA FM Group</t>
  </si>
  <si>
    <t>Redlands CA FM Group</t>
  </si>
  <si>
    <t>Reno NV FM Group</t>
  </si>
  <si>
    <t>Reseda CA FM Group</t>
  </si>
  <si>
    <t>Rexburg ID FM Group</t>
  </si>
  <si>
    <t>Richfield UT FM Group</t>
  </si>
  <si>
    <t>Richmond VA FM Group</t>
  </si>
  <si>
    <t>Rigby ID FM Group</t>
  </si>
  <si>
    <t>Riverton UT FM Group</t>
  </si>
  <si>
    <t>Roanoke VA FM Group</t>
  </si>
  <si>
    <t>Rochester MN FM Group</t>
  </si>
  <si>
    <t>Rochester NY FM Group</t>
  </si>
  <si>
    <t>Rock Springs WY FM Group</t>
  </si>
  <si>
    <t>Roosevelt UT FM Group</t>
  </si>
  <si>
    <t>Roseburg OR FM Group</t>
  </si>
  <si>
    <t>Roy UT FM Group</t>
  </si>
  <si>
    <t>Rupert ID FM Group</t>
  </si>
  <si>
    <t>Sacramento CA FM Group</t>
  </si>
  <si>
    <t>Sacramento CA FM Group (Closed)</t>
  </si>
  <si>
    <t>Salem OR FM Group</t>
  </si>
  <si>
    <t>Salt Lake Ensign FM Group</t>
  </si>
  <si>
    <t>Salt Lake Holladay FM Group</t>
  </si>
  <si>
    <t>Salt Lake Jordan FM Group</t>
  </si>
  <si>
    <t>Salt Lake Millcreek FM Group</t>
  </si>
  <si>
    <t>Salt Lake Monument Park FM Group</t>
  </si>
  <si>
    <t>Salt Lake Mt Olympus FM Group</t>
  </si>
  <si>
    <t>Salt Lake Parleys Canyon FM Group</t>
  </si>
  <si>
    <t>Salt Lake Rose Park FM Group</t>
  </si>
  <si>
    <t>San Antonio TX FM Group</t>
  </si>
  <si>
    <t>San Diego CA Coastal FM Group</t>
  </si>
  <si>
    <t>San Diego CA FM Group</t>
  </si>
  <si>
    <t>San Fernando CA FM Group</t>
  </si>
  <si>
    <t>San Francisco CA FM Group (Closed)</t>
  </si>
  <si>
    <t>San Jose CA FM Group</t>
  </si>
  <si>
    <t>Sandy UT FM Group</t>
  </si>
  <si>
    <t>Sandy-Granite UT FM Group</t>
  </si>
  <si>
    <t>Santa Maria CA FM Group</t>
  </si>
  <si>
    <t>Santa Rosa CA FM Group</t>
  </si>
  <si>
    <t>Saratoga Springs UT FM Group</t>
  </si>
  <si>
    <t>Scranton PA FM Group</t>
  </si>
  <si>
    <t>Seattle WA FM Group</t>
  </si>
  <si>
    <t>Selah WA FM Group</t>
  </si>
  <si>
    <t>Sharon VT FM Group</t>
  </si>
  <si>
    <t>Shelley ID FM Group</t>
  </si>
  <si>
    <t>Show Low AZ FM Group</t>
  </si>
  <si>
    <t>Sioux Falls SD FM Group</t>
  </si>
  <si>
    <t>South Cache UT FM Group</t>
  </si>
  <si>
    <t>South Jordan UT FM Group</t>
  </si>
  <si>
    <t>Spanish Fork UT FM Group</t>
  </si>
  <si>
    <t>Spanish Fork UT North FM Group</t>
  </si>
  <si>
    <t>Spokane WA FM Group</t>
  </si>
  <si>
    <t>Springfield MA FM Group</t>
  </si>
  <si>
    <t>Springfield MO FM Group</t>
  </si>
  <si>
    <t>Springville UT FM Group</t>
  </si>
  <si>
    <t>St Anthony ID FM Group</t>
  </si>
  <si>
    <t>St David AZ FM Group</t>
  </si>
  <si>
    <t>St George UT Bloomington FM Group</t>
  </si>
  <si>
    <t>St George UT Dixie FM Group</t>
  </si>
  <si>
    <t>St George UT Ivins FM Group</t>
  </si>
  <si>
    <t>St George UT Virgin River FM Group</t>
  </si>
  <si>
    <t>St George Utah Temple Group</t>
  </si>
  <si>
    <t>St Louis MO FM Group</t>
  </si>
  <si>
    <t>Stockton CA FM Group</t>
  </si>
  <si>
    <t>Suitland MD FM Group</t>
  </si>
  <si>
    <t>Summit County UT FM Group</t>
  </si>
  <si>
    <t>Syracuse NY FM Group</t>
  </si>
  <si>
    <t>Tacoma WA FM Group</t>
  </si>
  <si>
    <t>Tampa FL FM Group</t>
  </si>
  <si>
    <t>Taylorsville UT FM Group</t>
  </si>
  <si>
    <t>Tempe AZ FM Group</t>
  </si>
  <si>
    <t>Thatcher AZ FM Group</t>
  </si>
  <si>
    <t>Thousand Oaks CA FM Group</t>
  </si>
  <si>
    <t>Tooele UT FM Group</t>
  </si>
  <si>
    <t>Toronto ON FM Group</t>
  </si>
  <si>
    <t>Tremonton UT FM Group</t>
  </si>
  <si>
    <t>Tri-Cities WA FM Group</t>
  </si>
  <si>
    <t>Tucson AZ FM Group</t>
  </si>
  <si>
    <t>Twin Falls ID FM Group</t>
  </si>
  <si>
    <t>Upland CA FM Group (Closed)</t>
  </si>
  <si>
    <t>Vancouver BC FM Group</t>
  </si>
  <si>
    <t>Vernal UT FM Group</t>
  </si>
  <si>
    <t>Victorville CA FM Group</t>
  </si>
  <si>
    <t>Visalia CA FM Group (Closed)</t>
  </si>
  <si>
    <t>Walnut Creek CA FM Group</t>
  </si>
  <si>
    <t>Washington DC FM Group</t>
  </si>
  <si>
    <t>Weber UT FM Group</t>
  </si>
  <si>
    <t>Welling AB FM Group</t>
  </si>
  <si>
    <t>West Jordan UT FM Group</t>
  </si>
  <si>
    <t>West Palm Beach FL FM Group</t>
  </si>
  <si>
    <t>Wichita KS FM Group</t>
  </si>
  <si>
    <t>Winnipeg MB FM Group</t>
  </si>
  <si>
    <t>Woods Cross-Val Verda UT FM Group</t>
  </si>
  <si>
    <t>Worland WY FM Group</t>
  </si>
  <si>
    <t>York PA FM Group</t>
  </si>
  <si>
    <t>New York City NY FM Group</t>
  </si>
  <si>
    <t>Cottonwood Creek UT FM Group (Closed)</t>
  </si>
  <si>
    <t>Taylorsville Region</t>
  </si>
  <si>
    <t>Honolulu HI FM Group</t>
  </si>
  <si>
    <t>Laie HI FM Group</t>
  </si>
  <si>
    <t>Mililani HI FM Group</t>
  </si>
  <si>
    <t>North Cache UT FM Group</t>
  </si>
  <si>
    <t>Smithfield UT FM Group (Name Change to North Cache UT)</t>
  </si>
  <si>
    <t>Page AZ (Blanding UT) FM Group (Closed)</t>
  </si>
  <si>
    <t>Oahu HI FM Group (Name Changed to Laie)</t>
  </si>
  <si>
    <t>Bennion UT FM Group (Closed)</t>
  </si>
  <si>
    <t>Willamette OR FM Group (Closed)</t>
  </si>
  <si>
    <t>Yorktown NY FM Group</t>
  </si>
  <si>
    <t>Columbia River WA FM Group</t>
  </si>
  <si>
    <t xml:space="preserve">Kalamazoo MI FM Group </t>
  </si>
  <si>
    <t>Winston-Salem NC FM Group</t>
  </si>
  <si>
    <t>Brainerd MN FM Group (Closed)</t>
  </si>
  <si>
    <t>Regina SK FM Group (Closed)</t>
  </si>
  <si>
    <t>Helena MT FM Group (Closed)</t>
  </si>
  <si>
    <t>Salt Lake Sugarhouse FM Group (Closed)</t>
  </si>
  <si>
    <t>Closed</t>
  </si>
  <si>
    <t>Central FL FM Group</t>
  </si>
  <si>
    <t>Orlando Florida W. FM Group (Name Change to Central FL FM)</t>
  </si>
  <si>
    <t>Riverdale UT FM Group (Closed)</t>
  </si>
  <si>
    <t>Walls (interior)</t>
  </si>
  <si>
    <t>Windows (interior)</t>
  </si>
  <si>
    <t>Doors (interior)</t>
  </si>
  <si>
    <t>Lighting (interior)</t>
  </si>
  <si>
    <t>Plumbing fixtures</t>
  </si>
  <si>
    <t>Walls (exterior)</t>
  </si>
  <si>
    <t>Windows (exterior)</t>
  </si>
  <si>
    <t>Doors (exterior)</t>
  </si>
  <si>
    <t>Lighting (exterior)</t>
  </si>
  <si>
    <t>Trees and planters</t>
  </si>
  <si>
    <t>Parking areas</t>
  </si>
  <si>
    <t>Site drainage</t>
  </si>
  <si>
    <t>Walkways and gutters</t>
  </si>
  <si>
    <t>Offices</t>
  </si>
  <si>
    <t>Classrooms</t>
  </si>
  <si>
    <t>Restrooms</t>
  </si>
  <si>
    <t>Plumbing Fixtures</t>
  </si>
  <si>
    <t>FM Group Name:</t>
  </si>
  <si>
    <t>Score</t>
  </si>
  <si>
    <t>Target</t>
  </si>
  <si>
    <t>Grounds/Building Exterior</t>
  </si>
  <si>
    <t>Walls (Interior)</t>
  </si>
  <si>
    <t>Windows (Interior)</t>
  </si>
  <si>
    <t>Doors (Interior)</t>
  </si>
  <si>
    <t>Meetinghouse Score</t>
  </si>
  <si>
    <t>Score by Item</t>
  </si>
  <si>
    <t>Score by Room</t>
  </si>
  <si>
    <t>Target met?</t>
  </si>
  <si>
    <t>Meetinghouse Average:</t>
  </si>
  <si>
    <t>No. &amp; Percent Meeting Target:</t>
  </si>
  <si>
    <t>NOTE: Input FM Group name only on this sheet. This sheet will be populated as you complete each inspection. The RFM should copy this summary sheet into the Regional Score Calculator</t>
  </si>
  <si>
    <t>For additional information read "Performing Meetinghouse Building Inspections" document in the resource library.</t>
  </si>
  <si>
    <t>Instructions</t>
  </si>
  <si>
    <t>Instructions for FMs using the Meetinghouse Inspection Scorecard</t>
  </si>
  <si>
    <r>
      <t xml:space="preserve">Start by putting your group name in the yellow field on the summary sheet. </t>
    </r>
    <r>
      <rPr>
        <u/>
        <sz val="10"/>
        <rFont val="Arial"/>
        <family val="2"/>
      </rPr>
      <t>DO NOT input any other information on the summary sheet.</t>
    </r>
    <r>
      <rPr>
        <sz val="10"/>
        <rFont val="Arial"/>
        <family val="2"/>
      </rPr>
      <t xml:space="preserve"> Data from the meetinghouse inspection sheets will automatically be summarized and appear on the summary sheet.</t>
    </r>
  </si>
  <si>
    <t>The standard that has been established by the Presiding Bishopric for the cleanliness and maintenance of meetinghouses is 2.5.</t>
  </si>
  <si>
    <t>Irrigation System</t>
  </si>
  <si>
    <t>Kitchen Appliances</t>
  </si>
  <si>
    <t>Water Heater</t>
  </si>
  <si>
    <t>Elevator</t>
  </si>
  <si>
    <t>Audio/Sound System</t>
  </si>
  <si>
    <t>Member's Closet(s)</t>
  </si>
  <si>
    <t>HVAC System/Thermostat</t>
  </si>
  <si>
    <t xml:space="preserve">MLS Computer/Monitor/Printer </t>
  </si>
  <si>
    <t>Baptismal Font Area</t>
  </si>
  <si>
    <t>Foyers and Corridors</t>
  </si>
  <si>
    <t>Perimeter, fences, walls</t>
  </si>
  <si>
    <t>Building Exterior</t>
  </si>
  <si>
    <t>Item</t>
  </si>
  <si>
    <t xml:space="preserve">Item  </t>
  </si>
  <si>
    <t>Firewall Connection</t>
  </si>
  <si>
    <t>Satellite System</t>
  </si>
  <si>
    <t>Priority order</t>
  </si>
  <si>
    <t>Location</t>
  </si>
  <si>
    <t>Description</t>
  </si>
  <si>
    <t>Action</t>
  </si>
  <si>
    <t>R&amp;I Work- over 10,000</t>
  </si>
  <si>
    <t>Project Cleaning by FM Group</t>
  </si>
  <si>
    <t>MPP needs- by members</t>
  </si>
  <si>
    <t>Completion Date</t>
  </si>
  <si>
    <r>
      <t xml:space="preserve">Maintenance or Furniture – </t>
    </r>
    <r>
      <rPr>
        <b/>
        <u/>
        <sz val="11"/>
        <color rgb="FFFFFFFF"/>
        <rFont val="Calibri"/>
        <family val="2"/>
        <scheme val="minor"/>
      </rPr>
      <t>Next Year</t>
    </r>
    <r>
      <rPr>
        <b/>
        <sz val="11"/>
        <color rgb="FFFFFFFF"/>
        <rFont val="Calibri"/>
        <family val="2"/>
        <scheme val="minor"/>
      </rPr>
      <t xml:space="preserve"> Operating Budget </t>
    </r>
  </si>
  <si>
    <t>Maintenance – This Year</t>
  </si>
  <si>
    <t>Area</t>
  </si>
  <si>
    <t>Clean</t>
  </si>
  <si>
    <t>Maint</t>
  </si>
  <si>
    <t>Building Component</t>
  </si>
  <si>
    <t>Averages</t>
  </si>
  <si>
    <t>Member Closet(s)</t>
  </si>
  <si>
    <t>Meetinghouse Inspection Form</t>
  </si>
  <si>
    <t>Immediate resolutions</t>
  </si>
  <si>
    <t>Baptismal
Font Area</t>
  </si>
  <si>
    <t>Interior
Items</t>
  </si>
  <si>
    <t>Initials</t>
  </si>
  <si>
    <t>Lighting (Interior)</t>
  </si>
  <si>
    <t>Maintenance</t>
  </si>
  <si>
    <t>Overall</t>
  </si>
  <si>
    <t>Building Interior</t>
  </si>
  <si>
    <t>FM Initials</t>
  </si>
  <si>
    <t>FM</t>
  </si>
  <si>
    <t>Grnds/Ext Cmb</t>
  </si>
  <si>
    <t>Do building components function properly?</t>
  </si>
  <si>
    <t>N/A</t>
  </si>
  <si>
    <r>
      <t xml:space="preserve">Note: The </t>
    </r>
    <r>
      <rPr>
        <i/>
        <sz val="13"/>
        <rFont val="Arial"/>
        <family val="2"/>
      </rPr>
      <t>Meetinghouse Inspection</t>
    </r>
    <r>
      <rPr>
        <sz val="13"/>
        <rFont val="Arial"/>
        <family val="2"/>
      </rPr>
      <t xml:space="preserve"> should be </t>
    </r>
    <r>
      <rPr>
        <sz val="13"/>
        <color rgb="FFFF0000"/>
        <rFont val="Arial"/>
        <family val="2"/>
      </rPr>
      <t>performed semi-annually</t>
    </r>
    <r>
      <rPr>
        <sz val="13"/>
        <rFont val="Arial"/>
        <family val="2"/>
      </rPr>
      <t xml:space="preserve"> for each building. The facility manager is required to perform this inspection. If changes to the frequency need to be made due to travel distances or other circumstances, the FM should consult with his or her manager to discuss the changes. The Meetinghouse Inspection Score Card is used to rate each item for both cleaning and maintenance. While you should visually inspect the entire building, in cases such as bishop’s offices and classrooms you may randomly select one office or one classroom to record on the inspection score sheet. To achieve reliable results it is important that cleaning and maintenance standards be consistently applied. Before performing inspections the FM should study the </t>
    </r>
    <r>
      <rPr>
        <i/>
        <sz val="13"/>
        <rFont val="Arial"/>
        <family val="2"/>
      </rPr>
      <t>Building Quality Standards</t>
    </r>
    <r>
      <rPr>
        <sz val="13"/>
        <rFont val="Arial"/>
        <family val="2"/>
      </rPr>
      <t xml:space="preserve"> to determine appropriate</t>
    </r>
    <r>
      <rPr>
        <sz val="13"/>
        <color rgb="FFFF0000"/>
        <rFont val="Arial"/>
        <family val="2"/>
      </rPr>
      <t xml:space="preserve"> ratings using a scale from 1 to 5</t>
    </r>
    <r>
      <rPr>
        <sz val="13"/>
        <rFont val="Arial"/>
        <family val="2"/>
      </rPr>
      <t xml:space="preserve">, with 1 being the best. </t>
    </r>
  </si>
  <si>
    <t>Yes</t>
  </si>
  <si>
    <t>No</t>
  </si>
  <si>
    <t>Alarm System</t>
  </si>
  <si>
    <t>Action Plan</t>
  </si>
  <si>
    <r>
      <t xml:space="preserve">At the end of each </t>
    </r>
    <r>
      <rPr>
        <sz val="10"/>
        <color rgb="FFFF0000"/>
        <rFont val="Arial"/>
        <family val="2"/>
      </rPr>
      <t>semester</t>
    </r>
    <r>
      <rPr>
        <sz val="10"/>
        <rFont val="Arial"/>
        <family val="2"/>
      </rPr>
      <t xml:space="preserve">, send the </t>
    </r>
    <r>
      <rPr>
        <i/>
        <sz val="10"/>
        <rFont val="Arial"/>
        <family val="2"/>
      </rPr>
      <t>Meetinghouse Inspection Score Card-FM</t>
    </r>
    <r>
      <rPr>
        <sz val="10"/>
        <rFont val="Arial"/>
        <family val="2"/>
      </rPr>
      <t xml:space="preserve"> to your manager. The graphic below shows how the inspection results are summarized and sent forward, ultimately providing Church leaders with data showing building conditions Church wide.</t>
    </r>
  </si>
  <si>
    <r>
      <t xml:space="preserve">Complete an inspection of each meetinghouse </t>
    </r>
    <r>
      <rPr>
        <sz val="10"/>
        <color rgb="FFFF0000"/>
        <rFont val="Arial"/>
        <family val="2"/>
      </rPr>
      <t>semi-annually</t>
    </r>
    <r>
      <rPr>
        <sz val="10"/>
        <rFont val="Arial"/>
        <family val="2"/>
      </rPr>
      <t xml:space="preserve">. Download a current copy of the </t>
    </r>
    <r>
      <rPr>
        <i/>
        <sz val="10"/>
        <rFont val="Arial"/>
        <family val="2"/>
      </rPr>
      <t>Meetinghouse Inspection Scorecard--FM.</t>
    </r>
    <r>
      <rPr>
        <sz val="10"/>
        <rFont val="Arial"/>
        <family val="2"/>
      </rPr>
      <t xml:space="preserve"> A link can be found in the MFD resource library or in Policy Point (O&amp;M Process step 4.2). Save a copy of the score card to a local drive. </t>
    </r>
  </si>
  <si>
    <t>Use the 'Meetinghouse' tabs along the bottom to record the results of each meetinghouse inspection. Use one tab for each meetinghouse. Use the Building Quality Standards to determine appropriate ratings using a scale from 1 to 5, with 1 being the best. While you should visually inspect the entire building, in cases such as bishop’s offices and classrooms you may randomly select one office or one classroom to record on the inspection score sheet. If an area does not apply to your building, such as a baptismal font, please leave the cells blank.</t>
  </si>
  <si>
    <t>01/15/2013</t>
  </si>
  <si>
    <t>SGR</t>
  </si>
  <si>
    <t>Rose Park Ward</t>
  </si>
  <si>
    <t>Revised January 2013</t>
  </si>
  <si>
    <t>Smith1830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</si>
</sst>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
    <numFmt numFmtId="165" formatCode="0.0"/>
    <numFmt numFmtId="166" formatCode="mm/dd/yy;@"/>
    <numFmt numFmtId="167" formatCode="[$-409]d\-mmm\-yy;@"/>
  </numFmts>
  <fonts count="40" x14ac:knownFonts="1">
    <font>
      <sz val="10"/>
      <name val="Arial"/>
    </font>
    <font>
      <sz val="12"/>
      <color theme="1"/>
      <name val="Arial"/>
      <family val="2"/>
    </font>
    <font>
      <sz val="10"/>
      <name val="Arial"/>
      <family val="2"/>
    </font>
    <font>
      <b/>
      <sz val="14"/>
      <name val="Arial"/>
      <family val="2"/>
    </font>
    <font>
      <sz val="12"/>
      <name val="Arial"/>
      <family val="2"/>
    </font>
    <font>
      <b/>
      <sz val="12"/>
      <name val="Arial"/>
      <family val="2"/>
    </font>
    <font>
      <sz val="14"/>
      <name val="Arial"/>
      <family val="2"/>
    </font>
    <font>
      <b/>
      <sz val="10"/>
      <name val="Arial"/>
      <family val="2"/>
    </font>
    <font>
      <sz val="10"/>
      <name val="Arial"/>
      <family val="2"/>
    </font>
    <font>
      <sz val="10"/>
      <name val="Tahoma"/>
      <family val="2"/>
    </font>
    <font>
      <b/>
      <sz val="10"/>
      <color theme="0"/>
      <name val="Arial"/>
      <family val="2"/>
    </font>
    <font>
      <sz val="9"/>
      <name val="Arial"/>
      <family val="2"/>
    </font>
    <font>
      <u/>
      <sz val="10"/>
      <name val="Arial"/>
      <family val="2"/>
    </font>
    <font>
      <b/>
      <sz val="10"/>
      <color theme="0" tint="-0.499984740745262"/>
      <name val="Arial"/>
      <family val="2"/>
    </font>
    <font>
      <i/>
      <sz val="10"/>
      <name val="Arial"/>
      <family val="2"/>
    </font>
    <font>
      <b/>
      <sz val="22"/>
      <color theme="0"/>
      <name val="Arial"/>
      <family val="2"/>
    </font>
    <font>
      <sz val="8"/>
      <name val="Arial"/>
      <family val="2"/>
    </font>
    <font>
      <sz val="10"/>
      <color indexed="8"/>
      <name val="Arial"/>
      <family val="2"/>
    </font>
    <font>
      <sz val="14"/>
      <color indexed="8"/>
      <name val="Arial"/>
      <family val="2"/>
    </font>
    <font>
      <b/>
      <sz val="14"/>
      <color theme="0"/>
      <name val="Arial"/>
      <family val="2"/>
    </font>
    <font>
      <sz val="14"/>
      <color theme="0"/>
      <name val="Arial"/>
      <family val="2"/>
    </font>
    <font>
      <b/>
      <sz val="18"/>
      <name val="Arial"/>
      <family val="2"/>
    </font>
    <font>
      <b/>
      <sz val="18"/>
      <color theme="3" tint="-0.249977111117893"/>
      <name val="Arial"/>
      <family val="2"/>
    </font>
    <font>
      <sz val="14"/>
      <color theme="3"/>
      <name val="Arial"/>
      <family val="2"/>
    </font>
    <font>
      <b/>
      <sz val="14"/>
      <color theme="3"/>
      <name val="Arial"/>
      <family val="2"/>
    </font>
    <font>
      <sz val="10"/>
      <color theme="3"/>
      <name val="Arial"/>
      <family val="2"/>
    </font>
    <font>
      <b/>
      <sz val="18"/>
      <color theme="3"/>
      <name val="Arial"/>
      <family val="2"/>
    </font>
    <font>
      <sz val="12"/>
      <color theme="3"/>
      <name val="Arial"/>
      <family val="2"/>
    </font>
    <font>
      <sz val="11"/>
      <color theme="1"/>
      <name val="Calibri"/>
      <family val="2"/>
      <scheme val="minor"/>
    </font>
    <font>
      <b/>
      <sz val="11"/>
      <color rgb="FFFFFFFF"/>
      <name val="Calibri"/>
      <family val="2"/>
      <scheme val="minor"/>
    </font>
    <font>
      <b/>
      <u/>
      <sz val="11"/>
      <color rgb="FFFFFFFF"/>
      <name val="Calibri"/>
      <family val="2"/>
      <scheme val="minor"/>
    </font>
    <font>
      <sz val="13"/>
      <name val="Arial"/>
      <family val="2"/>
    </font>
    <font>
      <i/>
      <sz val="13"/>
      <name val="Arial"/>
      <family val="2"/>
    </font>
    <font>
      <sz val="13"/>
      <color rgb="FFFF0000"/>
      <name val="Arial"/>
      <family val="2"/>
    </font>
    <font>
      <b/>
      <sz val="14"/>
      <color theme="3" tint="-0.499984740745262"/>
      <name val="Arial"/>
      <family val="2"/>
    </font>
    <font>
      <sz val="14"/>
      <color theme="3" tint="-0.499984740745262"/>
      <name val="Arial"/>
      <family val="2"/>
    </font>
    <font>
      <sz val="10"/>
      <color rgb="FFFF0000"/>
      <name val="Arial"/>
      <family val="2"/>
    </font>
    <font>
      <b/>
      <sz val="12"/>
      <color indexed="81"/>
      <name val="Arial"/>
      <family val="2"/>
    </font>
    <font>
      <b/>
      <i/>
      <sz val="12"/>
      <color indexed="81"/>
      <name val="Arial"/>
      <family val="2"/>
    </font>
    <font>
      <sz val="10"/>
      <color theme="0"/>
      <name val="Arial"/>
      <family val="2"/>
    </font>
  </fonts>
  <fills count="23">
    <fill>
      <patternFill patternType="none"/>
    </fill>
    <fill>
      <patternFill patternType="gray125"/>
    </fill>
    <fill>
      <patternFill patternType="solid">
        <fgColor indexed="22"/>
        <bgColor indexed="64"/>
      </patternFill>
    </fill>
    <fill>
      <patternFill patternType="solid">
        <fgColor theme="2"/>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bgColor indexed="64"/>
      </patternFill>
    </fill>
    <fill>
      <patternFill patternType="solid">
        <fgColor rgb="FFFFFF99"/>
        <bgColor indexed="64"/>
      </patternFill>
    </fill>
    <fill>
      <patternFill patternType="solid">
        <fgColor theme="8" tint="-0.499984740745262"/>
        <bgColor indexed="64"/>
      </patternFill>
    </fill>
    <fill>
      <gradientFill degree="90">
        <stop position="0">
          <color theme="1" tint="0.49803155613879818"/>
        </stop>
        <stop position="1">
          <color theme="0" tint="-5.0965910824915313E-2"/>
        </stop>
      </gradientFill>
    </fill>
    <fill>
      <gradientFill>
        <stop position="0">
          <color theme="3" tint="-0.25098422193060094"/>
        </stop>
        <stop position="1">
          <color rgb="FF4376B3"/>
        </stop>
      </gradientFill>
    </fill>
    <fill>
      <gradientFill>
        <stop position="0">
          <color theme="1" tint="0.49803155613879818"/>
        </stop>
        <stop position="1">
          <color theme="0" tint="-0.1490218817712943"/>
        </stop>
      </gradientFill>
    </fill>
    <fill>
      <gradientFill>
        <stop position="0">
          <color rgb="FF3A7DCE"/>
        </stop>
        <stop position="1">
          <color theme="4" tint="0.59999389629810485"/>
        </stop>
      </gradientFill>
    </fill>
    <fill>
      <gradientFill>
        <stop position="0">
          <color theme="3" tint="-0.25098422193060094"/>
        </stop>
        <stop position="1">
          <color theme="4"/>
        </stop>
      </gradientFill>
    </fill>
    <fill>
      <patternFill patternType="solid">
        <fgColor theme="3" tint="-0.249977111117893"/>
        <bgColor indexed="64"/>
      </patternFill>
    </fill>
    <fill>
      <patternFill patternType="solid">
        <fgColor theme="6" tint="0.39997558519241921"/>
        <bgColor indexed="64"/>
      </patternFill>
    </fill>
    <fill>
      <patternFill patternType="solid">
        <fgColor rgb="FF0F243E"/>
        <bgColor indexed="64"/>
      </patternFill>
    </fill>
    <fill>
      <patternFill patternType="solid">
        <fgColor rgb="FFFFFFFF"/>
        <bgColor indexed="64"/>
      </patternFill>
    </fill>
    <fill>
      <patternFill patternType="solid">
        <fgColor theme="0" tint="-0.249977111117893"/>
        <bgColor indexed="64"/>
      </patternFill>
    </fill>
    <fill>
      <gradientFill>
        <stop position="0">
          <color theme="3" tint="0.40000610370189521"/>
        </stop>
        <stop position="1">
          <color theme="3" tint="0.59999389629810485"/>
        </stop>
      </gradientFill>
    </fill>
    <fill>
      <gradientFill>
        <stop position="0">
          <color theme="3" tint="0.59999389629810485"/>
        </stop>
        <stop position="1">
          <color theme="3" tint="0.80001220740379042"/>
        </stop>
      </gradientFill>
    </fill>
    <fill>
      <gradientFill>
        <stop position="0">
          <color theme="3" tint="-0.25098422193060094"/>
        </stop>
        <stop position="1">
          <color theme="3" tint="0.59999389629810485"/>
        </stop>
      </gradientFill>
    </fill>
    <fill>
      <gradientFill>
        <stop position="0">
          <color theme="3" tint="-0.25098422193060094"/>
        </stop>
        <stop position="1">
          <color theme="3"/>
        </stop>
      </gradient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theme="0"/>
      </left>
      <right/>
      <top style="thin">
        <color auto="1"/>
      </top>
      <bottom style="thin">
        <color theme="0"/>
      </bottom>
      <diagonal/>
    </border>
    <border>
      <left style="thin">
        <color theme="0"/>
      </left>
      <right style="thin">
        <color theme="0"/>
      </right>
      <top style="thin">
        <color indexed="64"/>
      </top>
      <bottom style="thin">
        <color theme="0"/>
      </bottom>
      <diagonal/>
    </border>
    <border>
      <left style="thin">
        <color indexed="64"/>
      </left>
      <right/>
      <top style="thin">
        <color indexed="64"/>
      </top>
      <bottom style="thin">
        <color theme="0"/>
      </bottom>
      <diagonal/>
    </border>
    <border>
      <left style="thin">
        <color indexed="64"/>
      </left>
      <right style="thin">
        <color indexed="64"/>
      </right>
      <top/>
      <bottom style="thin">
        <color theme="0"/>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bottom style="hair">
        <color indexed="64"/>
      </bottom>
      <diagonal/>
    </border>
    <border>
      <left style="medium">
        <color auto="1"/>
      </left>
      <right/>
      <top/>
      <bottom/>
      <diagonal/>
    </border>
    <border>
      <left style="thin">
        <color indexed="64"/>
      </left>
      <right style="thin">
        <color indexed="64"/>
      </right>
      <top style="thin">
        <color theme="0"/>
      </top>
      <bottom style="medium">
        <color auto="1"/>
      </bottom>
      <diagonal/>
    </border>
    <border>
      <left style="medium">
        <color auto="1"/>
      </left>
      <right/>
      <top style="thin">
        <color theme="0"/>
      </top>
      <bottom style="medium">
        <color indexed="64"/>
      </bottom>
      <diagonal/>
    </border>
    <border>
      <left/>
      <right/>
      <top style="thin">
        <color theme="0"/>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auto="1"/>
      </left>
      <right/>
      <top style="thin">
        <color theme="0"/>
      </top>
      <bottom style="medium">
        <color indexed="64"/>
      </bottom>
      <diagonal/>
    </border>
    <border>
      <left style="thin">
        <color indexed="64"/>
      </left>
      <right/>
      <top style="medium">
        <color indexed="64"/>
      </top>
      <bottom style="thin">
        <color indexed="64"/>
      </bottom>
      <diagonal/>
    </border>
    <border>
      <left/>
      <right style="thin">
        <color auto="1"/>
      </right>
      <top style="thin">
        <color theme="0"/>
      </top>
      <bottom style="medium">
        <color indexed="64"/>
      </bottom>
      <diagonal/>
    </border>
    <border>
      <left style="thin">
        <color theme="0"/>
      </left>
      <right style="thin">
        <color indexed="64"/>
      </right>
      <top style="thin">
        <color indexed="64"/>
      </top>
      <bottom style="thin">
        <color theme="0"/>
      </bottom>
      <diagonal/>
    </border>
    <border>
      <left/>
      <right style="thin">
        <color indexed="64"/>
      </right>
      <top style="thin">
        <color theme="0"/>
      </top>
      <bottom style="thin">
        <color indexed="64"/>
      </bottom>
      <diagonal/>
    </border>
    <border>
      <left style="thin">
        <color indexed="64"/>
      </left>
      <right/>
      <top style="thin">
        <color theme="0"/>
      </top>
      <bottom style="thin">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theme="0"/>
      </top>
      <bottom style="medium">
        <color indexed="64"/>
      </bottom>
      <diagonal/>
    </border>
    <border>
      <left/>
      <right style="medium">
        <color auto="1"/>
      </right>
      <top style="medium">
        <color indexed="64"/>
      </top>
      <bottom style="thin">
        <color indexed="64"/>
      </bottom>
      <diagonal/>
    </border>
    <border>
      <left/>
      <right style="medium">
        <color auto="1"/>
      </right>
      <top style="thin">
        <color indexed="64"/>
      </top>
      <bottom style="thin">
        <color indexed="64"/>
      </bottom>
      <diagonal/>
    </border>
    <border>
      <left/>
      <right style="medium">
        <color auto="1"/>
      </right>
      <top/>
      <bottom/>
      <diagonal/>
    </border>
    <border>
      <left style="medium">
        <color indexed="64"/>
      </left>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hair">
        <color theme="0"/>
      </right>
      <top/>
      <bottom/>
      <diagonal/>
    </border>
    <border>
      <left style="thin">
        <color indexed="64"/>
      </left>
      <right style="hair">
        <color theme="0"/>
      </right>
      <top/>
      <bottom style="thin">
        <color indexed="64"/>
      </bottom>
      <diagonal/>
    </border>
    <border>
      <left style="thin">
        <color theme="0"/>
      </left>
      <right style="thin">
        <color indexed="64"/>
      </right>
      <top style="thin">
        <color theme="0"/>
      </top>
      <bottom style="thin">
        <color theme="0"/>
      </bottom>
      <diagonal/>
    </border>
    <border>
      <left style="thin">
        <color theme="0"/>
      </left>
      <right/>
      <top style="thin">
        <color auto="1"/>
      </top>
      <bottom/>
      <diagonal/>
    </border>
    <border>
      <left style="thin">
        <color theme="0"/>
      </left>
      <right style="thin">
        <color indexed="64"/>
      </right>
      <top style="thin">
        <color indexed="64"/>
      </top>
      <bottom/>
      <diagonal/>
    </border>
    <border>
      <left style="thin">
        <color theme="0"/>
      </left>
      <right/>
      <top/>
      <bottom style="thin">
        <color indexed="64"/>
      </bottom>
      <diagonal/>
    </border>
    <border>
      <left style="thin">
        <color theme="0"/>
      </left>
      <right style="thin">
        <color indexed="64"/>
      </right>
      <top/>
      <bottom style="thin">
        <color indexed="64"/>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indexed="64"/>
      </top>
      <bottom/>
      <diagonal/>
    </border>
    <border>
      <left style="thin">
        <color theme="0"/>
      </left>
      <right style="thin">
        <color theme="0"/>
      </right>
      <top/>
      <bottom style="thin">
        <color indexed="64"/>
      </bottom>
      <diagonal/>
    </border>
    <border>
      <left/>
      <right style="medium">
        <color auto="1"/>
      </right>
      <top/>
      <bottom style="thin">
        <color indexed="64"/>
      </bottom>
      <diagonal/>
    </border>
    <border>
      <left style="thin">
        <color theme="3"/>
      </left>
      <right style="thin">
        <color indexed="64"/>
      </right>
      <top style="thin">
        <color theme="3"/>
      </top>
      <bottom style="thin">
        <color theme="3"/>
      </bottom>
      <diagonal/>
    </border>
    <border>
      <left style="thin">
        <color indexed="64"/>
      </left>
      <right/>
      <top style="thin">
        <color theme="0"/>
      </top>
      <bottom style="hair">
        <color theme="3" tint="-0.24994659260841701"/>
      </bottom>
      <diagonal/>
    </border>
    <border>
      <left style="thin">
        <color indexed="64"/>
      </left>
      <right/>
      <top style="hair">
        <color theme="3" tint="-0.24994659260841701"/>
      </top>
      <bottom style="hair">
        <color theme="3" tint="-0.24994659260841701"/>
      </bottom>
      <diagonal/>
    </border>
    <border>
      <left style="thin">
        <color indexed="64"/>
      </left>
      <right/>
      <top/>
      <bottom style="hair">
        <color theme="3" tint="-0.24994659260841701"/>
      </bottom>
      <diagonal/>
    </border>
    <border>
      <left style="thin">
        <color theme="3"/>
      </left>
      <right style="thin">
        <color theme="3"/>
      </right>
      <top style="thin">
        <color theme="0"/>
      </top>
      <bottom style="thin">
        <color theme="3"/>
      </bottom>
      <diagonal/>
    </border>
    <border>
      <left style="thin">
        <color theme="3"/>
      </left>
      <right style="thin">
        <color indexed="64"/>
      </right>
      <top style="thin">
        <color theme="0"/>
      </top>
      <bottom style="thin">
        <color theme="3"/>
      </bottom>
      <diagonal/>
    </border>
    <border>
      <left style="thin">
        <color theme="3"/>
      </left>
      <right style="thin">
        <color theme="3"/>
      </right>
      <top style="thin">
        <color theme="3"/>
      </top>
      <bottom style="thin">
        <color theme="3"/>
      </bottom>
      <diagonal/>
    </border>
    <border>
      <left style="thin">
        <color indexed="64"/>
      </left>
      <right style="thin">
        <color theme="3"/>
      </right>
      <top style="hair">
        <color indexed="64"/>
      </top>
      <bottom style="thin">
        <color theme="3"/>
      </bottom>
      <diagonal/>
    </border>
    <border>
      <left/>
      <right style="medium">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theme="3" tint="-0.499984740745262"/>
      </bottom>
      <diagonal/>
    </border>
  </borders>
  <cellStyleXfs count="6">
    <xf numFmtId="0" fontId="0" fillId="0" borderId="0"/>
    <xf numFmtId="0" fontId="2" fillId="0" borderId="0"/>
    <xf numFmtId="9" fontId="2" fillId="0" borderId="0" applyFont="0" applyFill="0" applyBorder="0" applyAlignment="0" applyProtection="0"/>
    <xf numFmtId="0" fontId="8" fillId="0" borderId="0"/>
    <xf numFmtId="0" fontId="17" fillId="0" borderId="0"/>
    <xf numFmtId="0" fontId="28" fillId="0" borderId="0"/>
  </cellStyleXfs>
  <cellXfs count="307">
    <xf numFmtId="0" fontId="0" fillId="0" borderId="0" xfId="0"/>
    <xf numFmtId="0" fontId="9" fillId="0" borderId="0" xfId="1" applyNumberFormat="1" applyFont="1" applyFill="1" applyBorder="1" applyAlignment="1" applyProtection="1"/>
    <xf numFmtId="0" fontId="9" fillId="0" borderId="0" xfId="1" applyNumberFormat="1" applyFont="1" applyFill="1" applyBorder="1" applyAlignment="1" applyProtection="1">
      <alignment wrapText="1"/>
    </xf>
    <xf numFmtId="0" fontId="9" fillId="2" borderId="0" xfId="1" applyNumberFormat="1" applyFont="1" applyFill="1" applyBorder="1" applyAlignment="1" applyProtection="1"/>
    <xf numFmtId="0" fontId="0" fillId="0" borderId="0" xfId="0" applyProtection="1"/>
    <xf numFmtId="0" fontId="8" fillId="0" borderId="0" xfId="0" applyFont="1" applyFill="1" applyBorder="1" applyProtection="1"/>
    <xf numFmtId="0" fontId="7" fillId="0" borderId="0" xfId="0" applyFont="1" applyFill="1" applyBorder="1" applyAlignment="1" applyProtection="1">
      <alignment horizontal="center"/>
    </xf>
    <xf numFmtId="0" fontId="3" fillId="0" borderId="0" xfId="0" applyFont="1" applyFill="1" applyBorder="1" applyProtection="1"/>
    <xf numFmtId="0" fontId="6" fillId="0" borderId="0" xfId="0" applyFont="1" applyFill="1" applyBorder="1" applyProtection="1"/>
    <xf numFmtId="0" fontId="8" fillId="0" borderId="0" xfId="0" applyFont="1" applyFill="1" applyProtection="1"/>
    <xf numFmtId="0" fontId="7" fillId="0" borderId="0" xfId="0" applyFont="1" applyAlignment="1" applyProtection="1">
      <alignment horizontal="left"/>
    </xf>
    <xf numFmtId="0" fontId="8" fillId="0" borderId="0" xfId="0" applyFont="1" applyProtection="1"/>
    <xf numFmtId="0" fontId="7" fillId="0" borderId="0" xfId="0" applyFont="1" applyAlignment="1" applyProtection="1">
      <alignment horizontal="center"/>
    </xf>
    <xf numFmtId="0" fontId="10" fillId="6" borderId="51" xfId="0" applyFont="1" applyFill="1" applyBorder="1" applyAlignment="1" applyProtection="1">
      <alignment horizontal="centerContinuous" vertical="center"/>
    </xf>
    <xf numFmtId="0" fontId="10" fillId="6" borderId="52" xfId="0" applyFont="1" applyFill="1" applyBorder="1" applyAlignment="1" applyProtection="1">
      <alignment horizontal="centerContinuous" vertical="center"/>
    </xf>
    <xf numFmtId="0" fontId="10" fillId="6" borderId="53" xfId="0" applyFont="1" applyFill="1" applyBorder="1" applyAlignment="1" applyProtection="1">
      <alignment horizontal="centerContinuous" vertical="center"/>
    </xf>
    <xf numFmtId="0" fontId="7" fillId="0" borderId="0" xfId="0" applyFont="1" applyAlignment="1" applyProtection="1">
      <alignment vertical="center"/>
    </xf>
    <xf numFmtId="0" fontId="7" fillId="0" borderId="0" xfId="0" applyFont="1" applyFill="1" applyAlignment="1" applyProtection="1">
      <alignment vertical="center"/>
    </xf>
    <xf numFmtId="0" fontId="7" fillId="4" borderId="60" xfId="0" applyFont="1" applyFill="1" applyBorder="1" applyAlignment="1" applyProtection="1">
      <alignment horizontal="center" wrapText="1"/>
    </xf>
    <xf numFmtId="0" fontId="7" fillId="4" borderId="61" xfId="0" applyFont="1" applyFill="1" applyBorder="1" applyAlignment="1" applyProtection="1">
      <alignment horizontal="center" wrapText="1"/>
    </xf>
    <xf numFmtId="0" fontId="7" fillId="4" borderId="54" xfId="0" applyFont="1" applyFill="1" applyBorder="1" applyAlignment="1" applyProtection="1">
      <alignment horizontal="centerContinuous" vertical="center" wrapText="1"/>
    </xf>
    <xf numFmtId="0" fontId="7" fillId="4" borderId="55" xfId="0" applyFont="1" applyFill="1" applyBorder="1" applyAlignment="1" applyProtection="1">
      <alignment horizontal="centerContinuous" vertical="center" wrapText="1"/>
    </xf>
    <xf numFmtId="0" fontId="7" fillId="4" borderId="56" xfId="0" applyFont="1" applyFill="1" applyBorder="1" applyAlignment="1" applyProtection="1">
      <alignment horizontal="centerContinuous" vertical="center" wrapText="1"/>
    </xf>
    <xf numFmtId="0" fontId="7" fillId="4" borderId="57" xfId="0" applyFont="1" applyFill="1" applyBorder="1" applyAlignment="1" applyProtection="1">
      <alignment horizontal="centerContinuous" vertical="center" wrapText="1"/>
    </xf>
    <xf numFmtId="0" fontId="7" fillId="4" borderId="58" xfId="0" applyFont="1" applyFill="1" applyBorder="1" applyAlignment="1" applyProtection="1">
      <alignment horizontal="centerContinuous" vertical="center" wrapText="1"/>
    </xf>
    <xf numFmtId="0" fontId="0" fillId="0" borderId="0" xfId="0" applyFill="1" applyAlignment="1" applyProtection="1">
      <alignment vertical="center"/>
    </xf>
    <xf numFmtId="0" fontId="7" fillId="4" borderId="62" xfId="0" applyFont="1" applyFill="1" applyBorder="1" applyAlignment="1" applyProtection="1">
      <alignment horizontal="center" vertical="top" wrapText="1"/>
    </xf>
    <xf numFmtId="0" fontId="7" fillId="4" borderId="63" xfId="0" applyFont="1" applyFill="1" applyBorder="1" applyAlignment="1" applyProtection="1">
      <alignment horizontal="center" vertical="top" wrapText="1"/>
    </xf>
    <xf numFmtId="0" fontId="7" fillId="5" borderId="48" xfId="0" applyFont="1" applyFill="1" applyBorder="1" applyAlignment="1" applyProtection="1">
      <alignment horizontal="center" vertical="center" wrapText="1"/>
    </xf>
    <xf numFmtId="0" fontId="7" fillId="5" borderId="49" xfId="0" applyFont="1" applyFill="1" applyBorder="1" applyAlignment="1" applyProtection="1">
      <alignment horizontal="center" vertical="center" wrapText="1"/>
    </xf>
    <xf numFmtId="0" fontId="7" fillId="5" borderId="23" xfId="0" applyFont="1" applyFill="1" applyBorder="1" applyAlignment="1" applyProtection="1">
      <alignment horizontal="center" vertical="center" wrapText="1"/>
    </xf>
    <xf numFmtId="0" fontId="7" fillId="5" borderId="22" xfId="0" applyFont="1" applyFill="1" applyBorder="1" applyAlignment="1" applyProtection="1">
      <alignment horizontal="center" vertical="center" wrapText="1"/>
    </xf>
    <xf numFmtId="0" fontId="7" fillId="5" borderId="50" xfId="0" applyFont="1" applyFill="1" applyBorder="1" applyAlignment="1" applyProtection="1">
      <alignment horizontal="center" vertical="center" wrapText="1"/>
    </xf>
    <xf numFmtId="0" fontId="7" fillId="5" borderId="24" xfId="0" applyFont="1" applyFill="1" applyBorder="1" applyAlignment="1" applyProtection="1">
      <alignment horizontal="center" vertical="center" wrapText="1"/>
    </xf>
    <xf numFmtId="0" fontId="8" fillId="0" borderId="31" xfId="0" applyFont="1" applyBorder="1" applyAlignment="1" applyProtection="1">
      <alignment horizontal="left"/>
    </xf>
    <xf numFmtId="166" fontId="8" fillId="0" borderId="31" xfId="0" applyNumberFormat="1" applyFont="1" applyBorder="1" applyAlignment="1" applyProtection="1">
      <alignment horizontal="center"/>
    </xf>
    <xf numFmtId="164" fontId="8" fillId="0" borderId="38" xfId="0" applyNumberFormat="1" applyFont="1" applyFill="1" applyBorder="1" applyAlignment="1" applyProtection="1">
      <alignment horizontal="center"/>
    </xf>
    <xf numFmtId="164" fontId="8" fillId="0" borderId="13" xfId="0" applyNumberFormat="1" applyFont="1" applyBorder="1" applyAlignment="1" applyProtection="1">
      <alignment horizontal="center"/>
    </xf>
    <xf numFmtId="164" fontId="8" fillId="0" borderId="42" xfId="0" applyNumberFormat="1" applyFont="1" applyFill="1" applyBorder="1" applyAlignment="1" applyProtection="1">
      <alignment horizontal="center"/>
    </xf>
    <xf numFmtId="164" fontId="8" fillId="0" borderId="13" xfId="0" applyNumberFormat="1" applyFont="1" applyFill="1" applyBorder="1" applyAlignment="1" applyProtection="1">
      <alignment horizontal="center"/>
    </xf>
    <xf numFmtId="164" fontId="8" fillId="0" borderId="39" xfId="0" applyNumberFormat="1" applyFont="1" applyFill="1" applyBorder="1" applyAlignment="1" applyProtection="1">
      <alignment horizontal="center"/>
    </xf>
    <xf numFmtId="164" fontId="8" fillId="0" borderId="40" xfId="0" applyNumberFormat="1" applyFont="1" applyBorder="1" applyAlignment="1" applyProtection="1">
      <alignment horizontal="center"/>
    </xf>
    <xf numFmtId="164" fontId="8" fillId="0" borderId="11" xfId="0" applyNumberFormat="1" applyFont="1" applyBorder="1" applyAlignment="1" applyProtection="1">
      <alignment horizontal="center"/>
    </xf>
    <xf numFmtId="164" fontId="8" fillId="0" borderId="14" xfId="0" applyNumberFormat="1" applyFont="1" applyBorder="1" applyAlignment="1" applyProtection="1">
      <alignment horizontal="center"/>
    </xf>
    <xf numFmtId="164" fontId="8" fillId="0" borderId="32" xfId="0" applyNumberFormat="1" applyFont="1" applyBorder="1" applyAlignment="1" applyProtection="1">
      <alignment horizontal="center"/>
    </xf>
    <xf numFmtId="164" fontId="8" fillId="0" borderId="36" xfId="0" applyNumberFormat="1" applyFont="1" applyBorder="1" applyAlignment="1" applyProtection="1">
      <alignment horizontal="center"/>
    </xf>
    <xf numFmtId="164" fontId="8" fillId="0" borderId="41" xfId="0" applyNumberFormat="1" applyFont="1" applyBorder="1" applyAlignment="1" applyProtection="1">
      <alignment horizontal="center"/>
    </xf>
    <xf numFmtId="166" fontId="0" fillId="3" borderId="16" xfId="0" applyNumberFormat="1" applyFill="1" applyBorder="1" applyAlignment="1" applyProtection="1">
      <alignment horizontal="center"/>
    </xf>
    <xf numFmtId="164" fontId="0" fillId="3" borderId="10" xfId="0" applyNumberFormat="1" applyFill="1" applyBorder="1" applyAlignment="1" applyProtection="1">
      <alignment horizontal="center"/>
    </xf>
    <xf numFmtId="164" fontId="8" fillId="3" borderId="3" xfId="0" applyNumberFormat="1" applyFont="1" applyFill="1" applyBorder="1" applyAlignment="1" applyProtection="1">
      <alignment horizontal="center"/>
    </xf>
    <xf numFmtId="164" fontId="0" fillId="3" borderId="43" xfId="0" applyNumberFormat="1" applyFill="1" applyBorder="1" applyAlignment="1" applyProtection="1">
      <alignment horizontal="center"/>
    </xf>
    <xf numFmtId="164" fontId="0" fillId="3" borderId="3" xfId="0" applyNumberFormat="1" applyFill="1" applyBorder="1" applyAlignment="1" applyProtection="1">
      <alignment horizontal="center"/>
    </xf>
    <xf numFmtId="164" fontId="0" fillId="3" borderId="7" xfId="0" applyNumberFormat="1" applyFill="1" applyBorder="1" applyAlignment="1" applyProtection="1">
      <alignment horizontal="center"/>
    </xf>
    <xf numFmtId="164" fontId="0" fillId="3" borderId="25" xfId="0" applyNumberFormat="1" applyFill="1" applyBorder="1" applyAlignment="1" applyProtection="1">
      <alignment horizontal="center"/>
    </xf>
    <xf numFmtId="164" fontId="0" fillId="3" borderId="27" xfId="0" applyNumberFormat="1" applyFill="1" applyBorder="1" applyAlignment="1" applyProtection="1">
      <alignment horizontal="center"/>
    </xf>
    <xf numFmtId="164" fontId="0" fillId="3" borderId="19" xfId="0" applyNumberFormat="1" applyFill="1" applyBorder="1" applyAlignment="1" applyProtection="1">
      <alignment horizontal="center"/>
    </xf>
    <xf numFmtId="164" fontId="0" fillId="3" borderId="29" xfId="0" applyNumberFormat="1" applyFill="1" applyBorder="1" applyAlignment="1" applyProtection="1">
      <alignment horizontal="center"/>
    </xf>
    <xf numFmtId="0" fontId="0" fillId="0" borderId="0" xfId="0" applyFill="1" applyProtection="1"/>
    <xf numFmtId="166" fontId="0" fillId="0" borderId="16" xfId="0" applyNumberFormat="1" applyBorder="1" applyAlignment="1" applyProtection="1">
      <alignment horizontal="center"/>
    </xf>
    <xf numFmtId="164" fontId="0" fillId="0" borderId="10" xfId="0" applyNumberFormat="1" applyFill="1" applyBorder="1" applyAlignment="1" applyProtection="1">
      <alignment horizontal="center"/>
    </xf>
    <xf numFmtId="164" fontId="8" fillId="0" borderId="3" xfId="0" applyNumberFormat="1" applyFont="1" applyBorder="1" applyAlignment="1" applyProtection="1">
      <alignment horizontal="center"/>
    </xf>
    <xf numFmtId="164" fontId="0" fillId="0" borderId="43" xfId="0" applyNumberFormat="1" applyFill="1" applyBorder="1" applyAlignment="1" applyProtection="1">
      <alignment horizontal="center"/>
    </xf>
    <xf numFmtId="164" fontId="0" fillId="0" borderId="3" xfId="0" applyNumberFormat="1" applyFill="1" applyBorder="1" applyAlignment="1" applyProtection="1">
      <alignment horizontal="center"/>
    </xf>
    <xf numFmtId="164" fontId="0" fillId="0" borderId="7" xfId="0" applyNumberFormat="1" applyFill="1" applyBorder="1" applyAlignment="1" applyProtection="1">
      <alignment horizontal="center"/>
    </xf>
    <xf numFmtId="164" fontId="0" fillId="0" borderId="25" xfId="0" applyNumberFormat="1" applyBorder="1" applyAlignment="1" applyProtection="1">
      <alignment horizontal="center"/>
    </xf>
    <xf numFmtId="164" fontId="0" fillId="0" borderId="10" xfId="0" applyNumberFormat="1" applyBorder="1" applyAlignment="1" applyProtection="1">
      <alignment horizontal="center"/>
    </xf>
    <xf numFmtId="164" fontId="0" fillId="0" borderId="3" xfId="0" applyNumberFormat="1" applyBorder="1" applyAlignment="1" applyProtection="1">
      <alignment horizontal="center"/>
    </xf>
    <xf numFmtId="164" fontId="0" fillId="0" borderId="27" xfId="0" applyNumberFormat="1" applyBorder="1" applyAlignment="1" applyProtection="1">
      <alignment horizontal="center"/>
    </xf>
    <xf numFmtId="164" fontId="0" fillId="0" borderId="19" xfId="0" applyNumberFormat="1" applyBorder="1" applyAlignment="1" applyProtection="1">
      <alignment horizontal="center"/>
    </xf>
    <xf numFmtId="164" fontId="0" fillId="0" borderId="29" xfId="0" applyNumberFormat="1" applyBorder="1" applyAlignment="1" applyProtection="1">
      <alignment horizontal="center"/>
    </xf>
    <xf numFmtId="166" fontId="0" fillId="0" borderId="17" xfId="0" applyNumberFormat="1" applyBorder="1" applyAlignment="1" applyProtection="1">
      <alignment horizontal="center"/>
    </xf>
    <xf numFmtId="164" fontId="0" fillId="0" borderId="11" xfId="0" applyNumberFormat="1" applyFill="1" applyBorder="1" applyAlignment="1" applyProtection="1">
      <alignment horizontal="center"/>
    </xf>
    <xf numFmtId="164" fontId="0" fillId="0" borderId="44" xfId="0" applyNumberFormat="1" applyFill="1" applyBorder="1" applyAlignment="1" applyProtection="1">
      <alignment horizontal="center"/>
    </xf>
    <xf numFmtId="164" fontId="0" fillId="0" borderId="14" xfId="0" applyNumberFormat="1" applyFill="1" applyBorder="1" applyAlignment="1" applyProtection="1">
      <alignment horizontal="center"/>
    </xf>
    <xf numFmtId="164" fontId="0" fillId="0" borderId="8" xfId="0" applyNumberFormat="1" applyFill="1" applyBorder="1" applyAlignment="1" applyProtection="1">
      <alignment horizontal="center"/>
    </xf>
    <xf numFmtId="0" fontId="4" fillId="0" borderId="0" xfId="0" applyFont="1" applyProtection="1"/>
    <xf numFmtId="0" fontId="5" fillId="0" borderId="0" xfId="0" applyFont="1" applyFill="1" applyBorder="1" applyAlignment="1" applyProtection="1">
      <alignment horizontal="right"/>
    </xf>
    <xf numFmtId="164" fontId="5" fillId="0" borderId="0" xfId="0" applyNumberFormat="1" applyFont="1" applyFill="1" applyBorder="1" applyAlignment="1" applyProtection="1">
      <alignment horizontal="center"/>
    </xf>
    <xf numFmtId="164" fontId="5" fillId="0" borderId="0" xfId="0" applyNumberFormat="1" applyFont="1" applyAlignment="1" applyProtection="1">
      <alignment horizontal="center"/>
    </xf>
    <xf numFmtId="0" fontId="4" fillId="0" borderId="0" xfId="0" applyFont="1" applyFill="1" applyProtection="1"/>
    <xf numFmtId="15" fontId="5" fillId="0" borderId="0" xfId="0" applyNumberFormat="1" applyFont="1" applyFill="1" applyBorder="1" applyAlignment="1" applyProtection="1">
      <alignment horizontal="right"/>
    </xf>
    <xf numFmtId="2" fontId="5" fillId="0" borderId="47" xfId="0" applyNumberFormat="1" applyFont="1" applyFill="1" applyBorder="1" applyAlignment="1" applyProtection="1">
      <alignment horizontal="center"/>
    </xf>
    <xf numFmtId="2" fontId="5" fillId="0" borderId="0" xfId="0" applyNumberFormat="1" applyFont="1" applyFill="1" applyBorder="1" applyAlignment="1" applyProtection="1">
      <alignment horizontal="center"/>
    </xf>
    <xf numFmtId="9" fontId="5" fillId="0" borderId="47" xfId="2" applyFont="1" applyFill="1" applyBorder="1" applyAlignment="1" applyProtection="1">
      <alignment horizontal="center"/>
    </xf>
    <xf numFmtId="2" fontId="4" fillId="0" borderId="0" xfId="0" applyNumberFormat="1" applyFont="1" applyFill="1" applyBorder="1" applyAlignment="1" applyProtection="1">
      <alignment horizontal="center"/>
    </xf>
    <xf numFmtId="0" fontId="5" fillId="0" borderId="0" xfId="0" applyFont="1" applyAlignment="1" applyProtection="1">
      <alignment horizontal="center"/>
    </xf>
    <xf numFmtId="164" fontId="8" fillId="0" borderId="5" xfId="0" applyNumberFormat="1" applyFont="1" applyBorder="1" applyAlignment="1" applyProtection="1">
      <alignment horizontal="center"/>
    </xf>
    <xf numFmtId="164" fontId="0" fillId="3" borderId="6" xfId="0" applyNumberFormat="1" applyFill="1" applyBorder="1" applyAlignment="1" applyProtection="1">
      <alignment horizontal="center"/>
    </xf>
    <xf numFmtId="164" fontId="0" fillId="0" borderId="6" xfId="0" applyNumberFormat="1" applyBorder="1" applyAlignment="1" applyProtection="1">
      <alignment horizontal="center"/>
    </xf>
    <xf numFmtId="164" fontId="0" fillId="0" borderId="5" xfId="0" applyNumberFormat="1" applyBorder="1" applyAlignment="1" applyProtection="1">
      <alignment horizontal="center"/>
    </xf>
    <xf numFmtId="0" fontId="11" fillId="0" borderId="0" xfId="0" applyFont="1" applyProtection="1"/>
    <xf numFmtId="1" fontId="8" fillId="0" borderId="0" xfId="0" applyNumberFormat="1" applyFont="1" applyProtection="1"/>
    <xf numFmtId="0" fontId="8" fillId="0" borderId="0" xfId="0" applyFont="1" applyFill="1" applyBorder="1" applyAlignment="1" applyProtection="1">
      <alignment horizontal="center"/>
    </xf>
    <xf numFmtId="0" fontId="3" fillId="0" borderId="0" xfId="0" applyFont="1" applyFill="1" applyBorder="1" applyAlignment="1" applyProtection="1">
      <alignment horizontal="center"/>
    </xf>
    <xf numFmtId="0" fontId="8" fillId="3" borderId="16" xfId="0" applyFont="1" applyFill="1" applyBorder="1" applyAlignment="1" applyProtection="1">
      <alignment horizontal="left"/>
    </xf>
    <xf numFmtId="0" fontId="8" fillId="0" borderId="16" xfId="0" applyFont="1" applyBorder="1" applyAlignment="1" applyProtection="1">
      <alignment horizontal="left"/>
    </xf>
    <xf numFmtId="0" fontId="8" fillId="0" borderId="17" xfId="0" applyFont="1" applyBorder="1" applyAlignment="1" applyProtection="1">
      <alignment horizontal="left"/>
    </xf>
    <xf numFmtId="1" fontId="5" fillId="0" borderId="47" xfId="0" applyNumberFormat="1" applyFont="1" applyFill="1" applyBorder="1" applyAlignment="1" applyProtection="1">
      <alignment horizontal="center"/>
    </xf>
    <xf numFmtId="0" fontId="0" fillId="0" borderId="0" xfId="0" applyBorder="1"/>
    <xf numFmtId="0" fontId="0" fillId="0" borderId="0" xfId="0" applyBorder="1" applyAlignment="1">
      <alignment wrapText="1"/>
    </xf>
    <xf numFmtId="0" fontId="0" fillId="0" borderId="0" xfId="0" applyNumberFormat="1" applyBorder="1" applyAlignment="1">
      <alignment wrapText="1"/>
    </xf>
    <xf numFmtId="0" fontId="8" fillId="0" borderId="0" xfId="0" applyFont="1" applyBorder="1" applyAlignment="1">
      <alignment wrapText="1"/>
    </xf>
    <xf numFmtId="0" fontId="13" fillId="0" borderId="0" xfId="0" applyFont="1" applyFill="1" applyBorder="1" applyProtection="1"/>
    <xf numFmtId="0" fontId="14" fillId="0" borderId="0" xfId="0" applyFont="1" applyBorder="1" applyAlignment="1">
      <alignment wrapText="1"/>
    </xf>
    <xf numFmtId="0" fontId="10" fillId="6" borderId="52" xfId="0" applyFont="1" applyFill="1" applyBorder="1" applyAlignment="1" applyProtection="1">
      <alignment horizontal="left" vertical="center"/>
    </xf>
    <xf numFmtId="0" fontId="15" fillId="8" borderId="52" xfId="0" applyFont="1" applyFill="1" applyBorder="1" applyAlignment="1" applyProtection="1">
      <alignment horizontal="centerContinuous" vertical="center"/>
    </xf>
    <xf numFmtId="0" fontId="16" fillId="0" borderId="0" xfId="0" applyFont="1" applyBorder="1" applyAlignment="1">
      <alignment horizontal="right" wrapText="1"/>
    </xf>
    <xf numFmtId="15" fontId="5" fillId="0" borderId="0" xfId="0" applyNumberFormat="1" applyFont="1" applyFill="1" applyBorder="1" applyAlignment="1" applyProtection="1"/>
    <xf numFmtId="0" fontId="8" fillId="0" borderId="18" xfId="0" applyFont="1" applyBorder="1" applyAlignment="1" applyProtection="1">
      <alignment horizontal="left"/>
    </xf>
    <xf numFmtId="166" fontId="0" fillId="0" borderId="18" xfId="0" applyNumberFormat="1" applyBorder="1" applyAlignment="1" applyProtection="1">
      <alignment horizontal="center"/>
    </xf>
    <xf numFmtId="164" fontId="0" fillId="0" borderId="9" xfId="0" applyNumberFormat="1" applyBorder="1" applyAlignment="1" applyProtection="1">
      <alignment horizontal="center"/>
    </xf>
    <xf numFmtId="164" fontId="0" fillId="0" borderId="45" xfId="0" applyNumberFormat="1" applyFill="1" applyBorder="1" applyAlignment="1" applyProtection="1">
      <alignment horizontal="center"/>
    </xf>
    <xf numFmtId="164" fontId="0" fillId="0" borderId="12" xfId="0" applyNumberFormat="1" applyFill="1" applyBorder="1" applyAlignment="1" applyProtection="1">
      <alignment horizontal="center"/>
    </xf>
    <xf numFmtId="164" fontId="8" fillId="0" borderId="15" xfId="0" applyNumberFormat="1" applyFont="1" applyBorder="1" applyAlignment="1" applyProtection="1">
      <alignment horizontal="center"/>
    </xf>
    <xf numFmtId="164" fontId="0" fillId="0" borderId="15" xfId="0" applyNumberFormat="1" applyFill="1" applyBorder="1" applyAlignment="1" applyProtection="1">
      <alignment horizontal="center"/>
    </xf>
    <xf numFmtId="164" fontId="0" fillId="0" borderId="76" xfId="0" applyNumberFormat="1" applyFill="1" applyBorder="1" applyAlignment="1" applyProtection="1">
      <alignment horizontal="center"/>
    </xf>
    <xf numFmtId="164" fontId="0" fillId="0" borderId="26" xfId="0" applyNumberFormat="1" applyBorder="1" applyAlignment="1" applyProtection="1">
      <alignment horizontal="center"/>
    </xf>
    <xf numFmtId="164" fontId="0" fillId="0" borderId="12" xfId="0" applyNumberFormat="1" applyBorder="1" applyAlignment="1" applyProtection="1">
      <alignment horizontal="center"/>
    </xf>
    <xf numFmtId="164" fontId="0" fillId="0" borderId="15" xfId="0" applyNumberFormat="1" applyBorder="1" applyAlignment="1" applyProtection="1">
      <alignment horizontal="center"/>
    </xf>
    <xf numFmtId="164" fontId="0" fillId="0" borderId="28" xfId="0" applyNumberFormat="1" applyBorder="1" applyAlignment="1" applyProtection="1">
      <alignment horizontal="center"/>
    </xf>
    <xf numFmtId="164" fontId="0" fillId="0" borderId="20" xfId="0" applyNumberFormat="1" applyBorder="1" applyAlignment="1" applyProtection="1">
      <alignment horizontal="center"/>
    </xf>
    <xf numFmtId="164" fontId="0" fillId="0" borderId="30" xfId="0" applyNumberFormat="1" applyBorder="1" applyAlignment="1" applyProtection="1">
      <alignment horizontal="center"/>
    </xf>
    <xf numFmtId="0" fontId="8" fillId="0" borderId="37" xfId="0" applyFont="1" applyBorder="1" applyAlignment="1" applyProtection="1">
      <alignment horizontal="center"/>
    </xf>
    <xf numFmtId="0" fontId="7" fillId="5" borderId="110" xfId="0" applyFont="1" applyFill="1" applyBorder="1" applyAlignment="1" applyProtection="1">
      <alignment horizontal="center" vertical="center" wrapText="1"/>
    </xf>
    <xf numFmtId="0" fontId="7" fillId="5" borderId="111" xfId="0" applyFont="1" applyFill="1" applyBorder="1" applyAlignment="1" applyProtection="1">
      <alignment horizontal="center" vertical="center" wrapText="1"/>
    </xf>
    <xf numFmtId="0" fontId="7" fillId="5" borderId="112" xfId="0" applyFont="1" applyFill="1" applyBorder="1" applyAlignment="1" applyProtection="1">
      <alignment horizontal="center" vertical="center" wrapText="1"/>
    </xf>
    <xf numFmtId="1" fontId="6" fillId="15" borderId="65" xfId="3" applyNumberFormat="1" applyFont="1" applyFill="1" applyBorder="1" applyAlignment="1" applyProtection="1">
      <alignment horizontal="center" vertical="center"/>
      <protection locked="0"/>
    </xf>
    <xf numFmtId="1" fontId="6" fillId="15" borderId="4" xfId="3" applyNumberFormat="1" applyFont="1" applyFill="1" applyBorder="1" applyAlignment="1" applyProtection="1">
      <alignment horizontal="center" vertical="center"/>
      <protection locked="0"/>
    </xf>
    <xf numFmtId="165" fontId="27" fillId="0" borderId="68" xfId="3" applyNumberFormat="1" applyFont="1" applyFill="1" applyBorder="1" applyAlignment="1" applyProtection="1">
      <alignment horizontal="left" vertical="center"/>
      <protection locked="0"/>
    </xf>
    <xf numFmtId="165" fontId="27" fillId="0" borderId="108" xfId="3" applyNumberFormat="1" applyFont="1" applyFill="1" applyBorder="1" applyAlignment="1" applyProtection="1">
      <alignment horizontal="left" vertical="center"/>
      <protection locked="0"/>
    </xf>
    <xf numFmtId="165" fontId="27" fillId="0" borderId="65" xfId="3" applyNumberFormat="1" applyFont="1" applyFill="1" applyBorder="1" applyAlignment="1" applyProtection="1">
      <alignment horizontal="left" vertical="center"/>
      <protection locked="0"/>
    </xf>
    <xf numFmtId="165" fontId="27" fillId="0" borderId="124" xfId="3" applyNumberFormat="1" applyFont="1" applyFill="1" applyBorder="1" applyAlignment="1" applyProtection="1">
      <alignment horizontal="left" vertical="center"/>
      <protection locked="0"/>
    </xf>
    <xf numFmtId="0" fontId="6" fillId="0" borderId="4" xfId="3" applyNumberFormat="1" applyFont="1" applyFill="1" applyBorder="1" applyAlignment="1" applyProtection="1">
      <alignment horizontal="center" vertical="center"/>
      <protection locked="0"/>
    </xf>
    <xf numFmtId="0" fontId="6" fillId="0" borderId="1" xfId="3" applyNumberFormat="1" applyFont="1" applyFill="1" applyBorder="1" applyAlignment="1" applyProtection="1">
      <alignment horizontal="center" vertical="center"/>
      <protection locked="0"/>
    </xf>
    <xf numFmtId="0" fontId="21" fillId="0" borderId="0" xfId="0" applyFont="1" applyFill="1" applyBorder="1" applyAlignment="1" applyProtection="1">
      <alignment horizontal="left" vertical="top" wrapText="1"/>
    </xf>
    <xf numFmtId="0" fontId="20" fillId="14" borderId="83" xfId="4" applyFont="1" applyFill="1" applyBorder="1" applyAlignment="1" applyProtection="1">
      <alignment horizontal="center" vertical="center" wrapText="1"/>
    </xf>
    <xf numFmtId="0" fontId="20" fillId="13" borderId="82" xfId="4" applyFont="1" applyFill="1" applyBorder="1" applyAlignment="1" applyProtection="1">
      <alignment horizontal="center" vertical="center"/>
    </xf>
    <xf numFmtId="0" fontId="35" fillId="19" borderId="81" xfId="4" applyFont="1" applyFill="1" applyBorder="1" applyAlignment="1" applyProtection="1">
      <alignment horizontal="center" vertical="center"/>
    </xf>
    <xf numFmtId="0" fontId="35" fillId="20" borderId="101" xfId="4" applyFont="1" applyFill="1" applyBorder="1" applyAlignment="1" applyProtection="1">
      <alignment horizontal="center" vertical="center"/>
    </xf>
    <xf numFmtId="0" fontId="18" fillId="0" borderId="0" xfId="4" applyFont="1" applyFill="1" applyBorder="1" applyAlignment="1" applyProtection="1">
      <alignment horizontal="center" vertical="center"/>
    </xf>
    <xf numFmtId="0" fontId="0" fillId="0" borderId="0" xfId="0" applyAlignment="1" applyProtection="1">
      <alignment vertical="center"/>
    </xf>
    <xf numFmtId="0" fontId="6" fillId="0" borderId="90" xfId="4" applyFont="1" applyFill="1" applyBorder="1" applyAlignment="1" applyProtection="1">
      <alignment horizontal="left" vertical="center"/>
    </xf>
    <xf numFmtId="0" fontId="0" fillId="0" borderId="0" xfId="0" applyAlignment="1" applyProtection="1">
      <alignment horizontal="center" vertical="center"/>
    </xf>
    <xf numFmtId="0" fontId="6" fillId="0" borderId="35" xfId="4" applyFont="1" applyFill="1" applyBorder="1" applyAlignment="1" applyProtection="1">
      <alignment horizontal="left" vertical="center"/>
    </xf>
    <xf numFmtId="0" fontId="8" fillId="0" borderId="0" xfId="0" applyFont="1" applyAlignment="1" applyProtection="1">
      <alignment horizontal="center" vertical="center"/>
    </xf>
    <xf numFmtId="0" fontId="18" fillId="0" borderId="67" xfId="4" applyFont="1" applyFill="1" applyBorder="1" applyAlignment="1" applyProtection="1">
      <alignment horizontal="center" vertical="center"/>
    </xf>
    <xf numFmtId="0" fontId="6" fillId="0" borderId="88" xfId="4" applyFont="1" applyFill="1" applyBorder="1" applyAlignment="1" applyProtection="1">
      <alignment horizontal="left" vertical="center"/>
    </xf>
    <xf numFmtId="0" fontId="6" fillId="0" borderId="34" xfId="4" applyFont="1" applyFill="1" applyBorder="1" applyAlignment="1" applyProtection="1">
      <alignment horizontal="left" vertical="center"/>
    </xf>
    <xf numFmtId="0" fontId="6" fillId="0" borderId="16" xfId="4" applyFont="1" applyFill="1" applyBorder="1" applyAlignment="1" applyProtection="1">
      <alignment horizontal="left" vertical="center"/>
    </xf>
    <xf numFmtId="0" fontId="6" fillId="0" borderId="17" xfId="4" applyFont="1" applyFill="1" applyBorder="1" applyAlignment="1" applyProtection="1">
      <alignment horizontal="left" vertical="center"/>
    </xf>
    <xf numFmtId="0" fontId="6" fillId="0" borderId="33" xfId="4" applyFont="1" applyFill="1" applyBorder="1" applyAlignment="1" applyProtection="1">
      <alignment horizontal="left" vertical="center"/>
    </xf>
    <xf numFmtId="0" fontId="6" fillId="0" borderId="89" xfId="4" applyFont="1" applyFill="1" applyBorder="1" applyAlignment="1" applyProtection="1">
      <alignment horizontal="left" vertical="center"/>
    </xf>
    <xf numFmtId="0" fontId="0" fillId="0" borderId="0" xfId="0" applyFill="1" applyBorder="1" applyAlignment="1" applyProtection="1">
      <alignment vertical="center"/>
    </xf>
    <xf numFmtId="0" fontId="8" fillId="0" borderId="0" xfId="0" applyFont="1" applyFill="1" applyBorder="1" applyAlignment="1" applyProtection="1">
      <alignment vertical="center"/>
    </xf>
    <xf numFmtId="0" fontId="6" fillId="13" borderId="82" xfId="4" applyFont="1" applyFill="1" applyBorder="1" applyAlignment="1" applyProtection="1">
      <alignment horizontal="center" vertical="center"/>
    </xf>
    <xf numFmtId="0" fontId="23" fillId="0" borderId="126" xfId="4" applyFont="1" applyFill="1" applyBorder="1" applyAlignment="1" applyProtection="1">
      <alignment horizontal="left" vertical="center"/>
    </xf>
    <xf numFmtId="2" fontId="24" fillId="0" borderId="129" xfId="3" applyNumberFormat="1" applyFont="1" applyFill="1" applyBorder="1" applyAlignment="1" applyProtection="1">
      <alignment horizontal="center" vertical="center"/>
    </xf>
    <xf numFmtId="2" fontId="24" fillId="0" borderId="130" xfId="3" applyNumberFormat="1" applyFont="1" applyFill="1" applyBorder="1" applyAlignment="1" applyProtection="1">
      <alignment horizontal="center" vertical="center"/>
    </xf>
    <xf numFmtId="0" fontId="8" fillId="0" borderId="0" xfId="0" applyFont="1" applyAlignment="1" applyProtection="1">
      <alignment vertical="center"/>
    </xf>
    <xf numFmtId="0" fontId="23" fillId="0" borderId="127" xfId="4" applyFont="1" applyFill="1" applyBorder="1" applyAlignment="1" applyProtection="1">
      <alignment horizontal="left" vertical="center"/>
    </xf>
    <xf numFmtId="2" fontId="24" fillId="0" borderId="131" xfId="3" applyNumberFormat="1" applyFont="1" applyFill="1" applyBorder="1" applyAlignment="1" applyProtection="1">
      <alignment horizontal="center" vertical="center"/>
    </xf>
    <xf numFmtId="2" fontId="24" fillId="0" borderId="125" xfId="3" applyNumberFormat="1" applyFont="1" applyFill="1" applyBorder="1" applyAlignment="1" applyProtection="1">
      <alignment horizontal="center" vertical="center"/>
    </xf>
    <xf numFmtId="0" fontId="23" fillId="0" borderId="132" xfId="4" applyFont="1" applyFill="1" applyBorder="1" applyAlignment="1" applyProtection="1">
      <alignment horizontal="left" vertical="center"/>
    </xf>
    <xf numFmtId="0" fontId="23" fillId="0" borderId="128" xfId="4" applyFont="1" applyFill="1" applyBorder="1" applyAlignment="1" applyProtection="1">
      <alignment horizontal="left" vertical="center"/>
    </xf>
    <xf numFmtId="0" fontId="4" fillId="0" borderId="0" xfId="0" applyFont="1" applyAlignment="1" applyProtection="1">
      <alignment vertical="center" wrapText="1"/>
    </xf>
    <xf numFmtId="0" fontId="5" fillId="0" borderId="0" xfId="0" applyFont="1" applyFill="1" applyBorder="1" applyAlignment="1" applyProtection="1">
      <alignment vertical="center"/>
    </xf>
    <xf numFmtId="0" fontId="23" fillId="0" borderId="127" xfId="0" applyFont="1" applyFill="1" applyBorder="1" applyAlignment="1" applyProtection="1">
      <alignment vertical="center"/>
    </xf>
    <xf numFmtId="0" fontId="23" fillId="0" borderId="88" xfId="4" applyFont="1" applyFill="1" applyBorder="1" applyAlignment="1" applyProtection="1">
      <alignment horizontal="left" vertical="center"/>
    </xf>
    <xf numFmtId="0" fontId="6" fillId="0" borderId="68" xfId="0" applyFont="1" applyFill="1" applyBorder="1" applyAlignment="1" applyProtection="1">
      <alignment vertical="center"/>
    </xf>
    <xf numFmtId="0" fontId="6" fillId="0" borderId="70" xfId="0" applyFont="1" applyFill="1" applyBorder="1" applyAlignment="1" applyProtection="1">
      <alignment vertical="center"/>
    </xf>
    <xf numFmtId="0" fontId="20" fillId="13" borderId="122" xfId="4" applyFont="1" applyFill="1" applyBorder="1" applyAlignment="1" applyProtection="1">
      <alignment vertical="center"/>
    </xf>
    <xf numFmtId="2" fontId="34" fillId="19" borderId="116" xfId="4" applyNumberFormat="1" applyFont="1" applyFill="1" applyBorder="1" applyAlignment="1" applyProtection="1">
      <alignment horizontal="center" vertical="center"/>
    </xf>
    <xf numFmtId="2" fontId="34" fillId="20" borderId="117" xfId="4" applyNumberFormat="1" applyFont="1" applyFill="1" applyBorder="1" applyAlignment="1" applyProtection="1">
      <alignment horizontal="center" vertical="center"/>
    </xf>
    <xf numFmtId="0" fontId="20" fillId="13" borderId="121" xfId="4" applyFont="1" applyFill="1" applyBorder="1" applyAlignment="1" applyProtection="1">
      <alignment vertical="center"/>
    </xf>
    <xf numFmtId="2" fontId="34" fillId="19" borderId="120" xfId="4" applyNumberFormat="1" applyFont="1" applyFill="1" applyBorder="1" applyAlignment="1" applyProtection="1">
      <alignment horizontal="center" vertical="center"/>
    </xf>
    <xf numFmtId="2" fontId="34" fillId="20" borderId="115" xfId="4" applyNumberFormat="1" applyFont="1" applyFill="1" applyBorder="1" applyAlignment="1" applyProtection="1">
      <alignment horizontal="center" vertical="center"/>
    </xf>
    <xf numFmtId="0" fontId="20" fillId="13" borderId="123" xfId="4" applyFont="1" applyFill="1" applyBorder="1" applyAlignment="1" applyProtection="1">
      <alignment vertical="center"/>
    </xf>
    <xf numFmtId="2" fontId="34" fillId="19" borderId="118" xfId="4" applyNumberFormat="1" applyFont="1" applyFill="1" applyBorder="1" applyAlignment="1" applyProtection="1">
      <alignment horizontal="center" vertical="center"/>
    </xf>
    <xf numFmtId="2" fontId="34" fillId="20" borderId="119" xfId="4" applyNumberFormat="1" applyFont="1" applyFill="1" applyBorder="1" applyAlignment="1" applyProtection="1">
      <alignment horizontal="center" vertical="center"/>
    </xf>
    <xf numFmtId="0" fontId="0" fillId="0" borderId="0" xfId="0" applyBorder="1" applyAlignment="1" applyProtection="1">
      <alignment vertical="center"/>
    </xf>
    <xf numFmtId="2" fontId="3" fillId="20" borderId="1" xfId="4" applyNumberFormat="1" applyFont="1" applyFill="1" applyBorder="1" applyAlignment="1" applyProtection="1">
      <alignment horizontal="center" vertical="center"/>
    </xf>
    <xf numFmtId="0" fontId="20" fillId="14" borderId="83" xfId="0" applyFont="1" applyFill="1" applyBorder="1" applyAlignment="1" applyProtection="1">
      <alignment horizontal="center" vertical="center"/>
    </xf>
    <xf numFmtId="0" fontId="4" fillId="0" borderId="0" xfId="0" applyFont="1" applyAlignment="1" applyProtection="1">
      <alignment horizontal="left" vertical="center" wrapText="1"/>
    </xf>
    <xf numFmtId="0" fontId="1" fillId="18" borderId="93" xfId="5" applyFont="1" applyFill="1" applyBorder="1" applyAlignment="1" applyProtection="1">
      <alignment vertical="center" wrapText="1"/>
    </xf>
    <xf numFmtId="0" fontId="1" fillId="18" borderId="92" xfId="5" applyFont="1" applyFill="1" applyBorder="1" applyAlignment="1" applyProtection="1">
      <alignment vertical="center" wrapText="1"/>
    </xf>
    <xf numFmtId="0" fontId="24" fillId="18" borderId="110" xfId="4" applyFont="1" applyFill="1" applyBorder="1" applyAlignment="1" applyProtection="1">
      <alignment vertical="center" wrapText="1"/>
    </xf>
    <xf numFmtId="0" fontId="24" fillId="18" borderId="47" xfId="4" applyFont="1" applyFill="1" applyBorder="1" applyAlignment="1" applyProtection="1">
      <alignment vertical="center" wrapText="1"/>
    </xf>
    <xf numFmtId="0" fontId="24" fillId="18" borderId="133" xfId="4" applyFont="1" applyFill="1" applyBorder="1" applyAlignment="1" applyProtection="1">
      <alignment vertical="center" wrapText="1"/>
    </xf>
    <xf numFmtId="0" fontId="23" fillId="0" borderId="0" xfId="0" applyFont="1" applyFill="1" applyBorder="1" applyAlignment="1" applyProtection="1">
      <alignment vertical="top" wrapText="1"/>
    </xf>
    <xf numFmtId="0" fontId="23" fillId="0" borderId="0" xfId="4" applyFont="1" applyFill="1" applyBorder="1" applyAlignment="1" applyProtection="1">
      <alignment horizontal="center" vertical="center"/>
    </xf>
    <xf numFmtId="0" fontId="24" fillId="0" borderId="0" xfId="0" applyFont="1" applyFill="1" applyBorder="1" applyAlignment="1" applyProtection="1">
      <alignment vertical="center" wrapText="1"/>
    </xf>
    <xf numFmtId="0" fontId="23" fillId="0" borderId="0" xfId="0" applyFont="1" applyFill="1" applyBorder="1" applyAlignment="1" applyProtection="1">
      <alignment vertical="top"/>
    </xf>
    <xf numFmtId="0" fontId="23" fillId="0" borderId="0" xfId="3" applyNumberFormat="1" applyFont="1" applyFill="1" applyBorder="1" applyAlignment="1" applyProtection="1">
      <alignment vertical="top"/>
    </xf>
    <xf numFmtId="0" fontId="26" fillId="0" borderId="0" xfId="0" applyFont="1" applyFill="1" applyBorder="1" applyAlignment="1" applyProtection="1">
      <alignment vertical="center"/>
    </xf>
    <xf numFmtId="0" fontId="24" fillId="0" borderId="0" xfId="4" applyFont="1" applyFill="1" applyBorder="1" applyAlignment="1" applyProtection="1">
      <alignment horizontal="left"/>
    </xf>
    <xf numFmtId="165" fontId="24" fillId="0" borderId="0" xfId="4" applyNumberFormat="1" applyFont="1" applyFill="1" applyBorder="1" applyAlignment="1" applyProtection="1">
      <alignment vertical="center"/>
    </xf>
    <xf numFmtId="0" fontId="23" fillId="0" borderId="0" xfId="0" applyFont="1" applyFill="1" applyBorder="1" applyAlignment="1" applyProtection="1">
      <alignment vertical="center"/>
    </xf>
    <xf numFmtId="165" fontId="24" fillId="0" borderId="0" xfId="0" applyNumberFormat="1" applyFont="1" applyFill="1" applyBorder="1" applyAlignment="1" applyProtection="1">
      <alignment vertical="center"/>
    </xf>
    <xf numFmtId="0" fontId="25" fillId="0" borderId="0" xfId="0" applyFont="1" applyFill="1" applyBorder="1" applyAlignment="1" applyProtection="1"/>
    <xf numFmtId="0" fontId="23" fillId="0" borderId="0" xfId="0" applyFont="1" applyFill="1" applyBorder="1" applyProtection="1"/>
    <xf numFmtId="0" fontId="23" fillId="0" borderId="0" xfId="4" applyFont="1" applyFill="1" applyBorder="1" applyAlignment="1" applyProtection="1">
      <alignment horizontal="left"/>
    </xf>
    <xf numFmtId="0" fontId="23" fillId="0" borderId="0" xfId="4" applyFont="1" applyFill="1" applyBorder="1" applyAlignment="1" applyProtection="1"/>
    <xf numFmtId="167" fontId="24" fillId="0" borderId="0" xfId="0" applyNumberFormat="1" applyFont="1" applyFill="1" applyBorder="1" applyAlignment="1" applyProtection="1">
      <alignment vertical="center"/>
    </xf>
    <xf numFmtId="0" fontId="24" fillId="0" borderId="0" xfId="0" applyFont="1" applyFill="1" applyBorder="1" applyAlignment="1" applyProtection="1">
      <alignment vertical="center"/>
    </xf>
    <xf numFmtId="0" fontId="4" fillId="0" borderId="0" xfId="0" applyFont="1" applyAlignment="1" applyProtection="1">
      <alignment wrapText="1"/>
    </xf>
    <xf numFmtId="0" fontId="0" fillId="0" borderId="0" xfId="0" applyFill="1" applyBorder="1" applyProtection="1"/>
    <xf numFmtId="0" fontId="1" fillId="17" borderId="97" xfId="5" applyFont="1" applyFill="1" applyBorder="1" applyAlignment="1" applyProtection="1">
      <alignment vertical="center" wrapText="1"/>
      <protection locked="0"/>
    </xf>
    <xf numFmtId="0" fontId="1" fillId="17" borderId="4" xfId="5" applyFont="1" applyFill="1" applyBorder="1" applyAlignment="1" applyProtection="1">
      <alignment vertical="center" wrapText="1"/>
      <protection locked="0"/>
    </xf>
    <xf numFmtId="0" fontId="1" fillId="17" borderId="96" xfId="5" applyFont="1" applyFill="1" applyBorder="1" applyAlignment="1" applyProtection="1">
      <alignment vertical="center" wrapText="1"/>
      <protection locked="0"/>
    </xf>
    <xf numFmtId="0" fontId="1" fillId="17" borderId="1" xfId="5" applyFont="1" applyFill="1" applyBorder="1" applyAlignment="1" applyProtection="1">
      <alignment vertical="center" wrapText="1"/>
      <protection locked="0"/>
    </xf>
    <xf numFmtId="0" fontId="1" fillId="17" borderId="69" xfId="5" applyFont="1" applyFill="1" applyBorder="1" applyAlignment="1" applyProtection="1">
      <alignment horizontal="left" vertical="center" wrapText="1"/>
      <protection locked="0"/>
    </xf>
    <xf numFmtId="0" fontId="1" fillId="17" borderId="68" xfId="5" applyFont="1" applyFill="1" applyBorder="1" applyAlignment="1" applyProtection="1">
      <alignment horizontal="left" vertical="center" wrapText="1"/>
      <protection locked="0"/>
    </xf>
    <xf numFmtId="0" fontId="1" fillId="17" borderId="70" xfId="5" applyFont="1" applyFill="1" applyBorder="1" applyAlignment="1" applyProtection="1">
      <alignment horizontal="left" vertical="center" wrapText="1"/>
      <protection locked="0"/>
    </xf>
    <xf numFmtId="0" fontId="1" fillId="17" borderId="71" xfId="5" applyFont="1" applyFill="1" applyBorder="1" applyAlignment="1" applyProtection="1">
      <alignment horizontal="left" vertical="center" wrapText="1"/>
      <protection locked="0"/>
    </xf>
    <xf numFmtId="0" fontId="1" fillId="17" borderId="65" xfId="5" applyFont="1" applyFill="1" applyBorder="1" applyAlignment="1" applyProtection="1">
      <alignment horizontal="left" vertical="center" wrapText="1"/>
      <protection locked="0"/>
    </xf>
    <xf numFmtId="0" fontId="1" fillId="17" borderId="72" xfId="5" applyFont="1" applyFill="1" applyBorder="1" applyAlignment="1" applyProtection="1">
      <alignment horizontal="left" vertical="center" wrapText="1"/>
      <protection locked="0"/>
    </xf>
    <xf numFmtId="0" fontId="1" fillId="17" borderId="95" xfId="5" applyFont="1" applyFill="1" applyBorder="1" applyAlignment="1" applyProtection="1">
      <alignment vertical="center" wrapText="1"/>
      <protection locked="0"/>
    </xf>
    <xf numFmtId="0" fontId="1" fillId="17" borderId="21" xfId="5" applyFont="1" applyFill="1" applyBorder="1" applyAlignment="1" applyProtection="1">
      <alignment vertical="center" wrapText="1"/>
      <protection locked="0"/>
    </xf>
    <xf numFmtId="0" fontId="1" fillId="17" borderId="134" xfId="5" applyFont="1" applyFill="1" applyBorder="1" applyAlignment="1" applyProtection="1">
      <alignment vertical="center" wrapText="1"/>
      <protection locked="0"/>
    </xf>
    <xf numFmtId="0" fontId="1" fillId="17" borderId="2" xfId="5" applyFont="1" applyFill="1" applyBorder="1" applyAlignment="1" applyProtection="1">
      <alignment vertical="center" wrapText="1"/>
      <protection locked="0"/>
    </xf>
    <xf numFmtId="167" fontId="3" fillId="9" borderId="77" xfId="0" applyNumberFormat="1" applyFont="1" applyFill="1" applyBorder="1" applyAlignment="1" applyProtection="1">
      <alignment horizontal="center" vertical="center"/>
      <protection locked="0"/>
    </xf>
    <xf numFmtId="0" fontId="3" fillId="9" borderId="77" xfId="0" applyFont="1" applyFill="1" applyBorder="1" applyAlignment="1" applyProtection="1">
      <alignment horizontal="center" vertical="center"/>
      <protection locked="0"/>
    </xf>
    <xf numFmtId="0" fontId="22" fillId="0" borderId="0" xfId="0" applyFont="1" applyFill="1" applyBorder="1" applyAlignment="1" applyProtection="1">
      <alignment vertical="center" wrapText="1"/>
    </xf>
    <xf numFmtId="0" fontId="21" fillId="0" borderId="0" xfId="0" applyFont="1" applyFill="1" applyBorder="1" applyAlignment="1" applyProtection="1">
      <alignment vertical="center" wrapText="1"/>
    </xf>
    <xf numFmtId="0" fontId="22" fillId="0" borderId="0" xfId="0" applyFont="1" applyFill="1" applyBorder="1" applyAlignment="1" applyProtection="1">
      <alignment horizontal="right" vertical="center"/>
    </xf>
    <xf numFmtId="0" fontId="22" fillId="0" borderId="0" xfId="0" applyFont="1" applyFill="1" applyBorder="1" applyAlignment="1" applyProtection="1">
      <alignment horizontal="right" vertical="center" wrapText="1"/>
    </xf>
    <xf numFmtId="0" fontId="0" fillId="3" borderId="16" xfId="0" applyNumberFormat="1" applyFill="1" applyBorder="1" applyAlignment="1" applyProtection="1">
      <alignment horizontal="center"/>
    </xf>
    <xf numFmtId="0" fontId="0" fillId="0" borderId="19" xfId="0" applyBorder="1" applyAlignment="1" applyProtection="1">
      <alignment horizontal="center"/>
    </xf>
    <xf numFmtId="0" fontId="0" fillId="3" borderId="19" xfId="0" applyFill="1" applyBorder="1" applyAlignment="1" applyProtection="1">
      <alignment horizontal="center"/>
    </xf>
    <xf numFmtId="0" fontId="0" fillId="0" borderId="36" xfId="0" applyBorder="1" applyAlignment="1" applyProtection="1">
      <alignment horizontal="center"/>
    </xf>
    <xf numFmtId="0" fontId="0" fillId="0" borderId="20" xfId="0" applyBorder="1" applyAlignment="1" applyProtection="1">
      <alignment horizontal="center"/>
    </xf>
    <xf numFmtId="0" fontId="1" fillId="17" borderId="69" xfId="5" applyFont="1" applyFill="1" applyBorder="1" applyAlignment="1" applyProtection="1">
      <alignment horizontal="left" vertical="center" wrapText="1"/>
      <protection locked="0"/>
    </xf>
    <xf numFmtId="0" fontId="1" fillId="17" borderId="68" xfId="5" applyFont="1" applyFill="1" applyBorder="1" applyAlignment="1" applyProtection="1">
      <alignment horizontal="left" vertical="center" wrapText="1"/>
      <protection locked="0"/>
    </xf>
    <xf numFmtId="0" fontId="1" fillId="17" borderId="70" xfId="5" applyFont="1" applyFill="1" applyBorder="1" applyAlignment="1" applyProtection="1">
      <alignment horizontal="left" vertical="center" wrapText="1"/>
      <protection locked="0"/>
    </xf>
    <xf numFmtId="165" fontId="27" fillId="0" borderId="68" xfId="3" applyNumberFormat="1" applyFont="1" applyFill="1" applyBorder="1" applyAlignment="1" applyProtection="1">
      <alignment horizontal="left" vertical="center"/>
      <protection locked="0"/>
    </xf>
    <xf numFmtId="165" fontId="27" fillId="0" borderId="108" xfId="3" applyNumberFormat="1" applyFont="1" applyFill="1" applyBorder="1" applyAlignment="1" applyProtection="1">
      <alignment horizontal="left" vertical="center"/>
      <protection locked="0"/>
    </xf>
    <xf numFmtId="0" fontId="6" fillId="0" borderId="68" xfId="0" applyFont="1" applyFill="1" applyBorder="1" applyAlignment="1" applyProtection="1">
      <alignment vertical="center"/>
    </xf>
    <xf numFmtId="0" fontId="6" fillId="0" borderId="70" xfId="0" applyFont="1" applyFill="1" applyBorder="1" applyAlignment="1" applyProtection="1">
      <alignment vertical="center"/>
    </xf>
    <xf numFmtId="0" fontId="2" fillId="0" borderId="0" xfId="0" applyFont="1" applyBorder="1" applyAlignment="1">
      <alignment wrapText="1"/>
    </xf>
    <xf numFmtId="0" fontId="39" fillId="0" borderId="0" xfId="0" applyFont="1" applyFill="1" applyBorder="1" applyProtection="1"/>
    <xf numFmtId="0" fontId="39" fillId="0" borderId="0" xfId="0" applyFont="1" applyBorder="1"/>
    <xf numFmtId="0" fontId="7" fillId="4" borderId="51" xfId="0" applyFont="1" applyFill="1" applyBorder="1" applyAlignment="1" applyProtection="1">
      <alignment horizontal="center" vertical="center" wrapText="1"/>
    </xf>
    <xf numFmtId="0" fontId="7" fillId="4" borderId="53" xfId="0" applyFont="1" applyFill="1" applyBorder="1" applyAlignment="1" applyProtection="1">
      <alignment horizontal="center" vertical="center" wrapText="1"/>
    </xf>
    <xf numFmtId="0" fontId="3" fillId="7" borderId="0" xfId="0" applyFont="1" applyFill="1" applyBorder="1" applyAlignment="1" applyProtection="1">
      <protection locked="0"/>
    </xf>
    <xf numFmtId="0" fontId="22" fillId="0" borderId="0" xfId="0" applyFont="1" applyFill="1" applyBorder="1" applyAlignment="1" applyProtection="1">
      <alignment horizontal="left" vertical="center" wrapText="1"/>
    </xf>
    <xf numFmtId="0" fontId="19" fillId="10" borderId="84" xfId="4" applyFont="1" applyFill="1" applyBorder="1" applyAlignment="1" applyProtection="1">
      <alignment horizontal="center" vertical="center" wrapText="1"/>
    </xf>
    <xf numFmtId="0" fontId="19" fillId="10" borderId="78" xfId="4" applyFont="1" applyFill="1" applyBorder="1" applyAlignment="1" applyProtection="1">
      <alignment horizontal="center" vertical="center" wrapText="1"/>
    </xf>
    <xf numFmtId="0" fontId="19" fillId="10" borderId="78" xfId="0" applyFont="1" applyFill="1" applyBorder="1" applyAlignment="1" applyProtection="1">
      <alignment horizontal="center" vertical="center" wrapText="1"/>
    </xf>
    <xf numFmtId="0" fontId="19" fillId="10" borderId="75" xfId="4" applyFont="1" applyFill="1" applyBorder="1" applyAlignment="1" applyProtection="1">
      <alignment horizontal="center" vertical="center" wrapText="1"/>
    </xf>
    <xf numFmtId="0" fontId="19" fillId="10" borderId="4" xfId="4" applyFont="1" applyFill="1" applyBorder="1" applyAlignment="1" applyProtection="1">
      <alignment horizontal="center" vertical="center" wrapText="1"/>
    </xf>
    <xf numFmtId="0" fontId="20" fillId="21" borderId="83" xfId="0" applyFont="1" applyFill="1" applyBorder="1" applyAlignment="1" applyProtection="1">
      <alignment horizontal="left" vertical="center"/>
    </xf>
    <xf numFmtId="0" fontId="20" fillId="21" borderId="80" xfId="0" applyFont="1" applyFill="1" applyBorder="1" applyAlignment="1" applyProtection="1">
      <alignment horizontal="left" vertical="center"/>
    </xf>
    <xf numFmtId="0" fontId="20" fillId="21" borderId="79" xfId="0" applyFont="1" applyFill="1" applyBorder="1" applyAlignment="1" applyProtection="1">
      <alignment horizontal="left" vertical="center"/>
    </xf>
    <xf numFmtId="0" fontId="20" fillId="21" borderId="83" xfId="0" applyFont="1" applyFill="1" applyBorder="1" applyAlignment="1" applyProtection="1">
      <alignment vertical="center"/>
    </xf>
    <xf numFmtId="0" fontId="20" fillId="21" borderId="80" xfId="0" applyFont="1" applyFill="1" applyBorder="1" applyAlignment="1" applyProtection="1">
      <alignment vertical="center"/>
    </xf>
    <xf numFmtId="0" fontId="20" fillId="21" borderId="79" xfId="0" applyFont="1" applyFill="1" applyBorder="1" applyAlignment="1" applyProtection="1">
      <alignment vertical="center"/>
    </xf>
    <xf numFmtId="0" fontId="6" fillId="11" borderId="87" xfId="0" applyFont="1" applyFill="1" applyBorder="1" applyAlignment="1" applyProtection="1">
      <alignment horizontal="left" vertical="top" wrapText="1"/>
      <protection locked="0"/>
    </xf>
    <xf numFmtId="0" fontId="6" fillId="11" borderId="86" xfId="0" applyFont="1" applyFill="1" applyBorder="1" applyAlignment="1" applyProtection="1">
      <alignment horizontal="left" vertical="top" wrapText="1"/>
      <protection locked="0"/>
    </xf>
    <xf numFmtId="0" fontId="6" fillId="11" borderId="85" xfId="0" applyFont="1" applyFill="1" applyBorder="1" applyAlignment="1" applyProtection="1">
      <alignment horizontal="left" vertical="top" wrapText="1"/>
      <protection locked="0"/>
    </xf>
    <xf numFmtId="0" fontId="6" fillId="11" borderId="64" xfId="0" applyFont="1" applyFill="1" applyBorder="1" applyAlignment="1" applyProtection="1">
      <alignment horizontal="left" vertical="top" wrapText="1"/>
      <protection locked="0"/>
    </xf>
    <xf numFmtId="0" fontId="6" fillId="11" borderId="0" xfId="0" applyFont="1" applyFill="1" applyBorder="1" applyAlignment="1" applyProtection="1">
      <alignment horizontal="left" vertical="top" wrapText="1"/>
      <protection locked="0"/>
    </xf>
    <xf numFmtId="0" fontId="6" fillId="11" borderId="67" xfId="0" applyFont="1" applyFill="1" applyBorder="1" applyAlignment="1" applyProtection="1">
      <alignment horizontal="left" vertical="top" wrapText="1"/>
      <protection locked="0"/>
    </xf>
    <xf numFmtId="0" fontId="6" fillId="11" borderId="65" xfId="0" applyFont="1" applyFill="1" applyBorder="1" applyAlignment="1" applyProtection="1">
      <alignment horizontal="left" vertical="top" wrapText="1"/>
      <protection locked="0"/>
    </xf>
    <xf numFmtId="0" fontId="6" fillId="11" borderId="71" xfId="0" applyFont="1" applyFill="1" applyBorder="1" applyAlignment="1" applyProtection="1">
      <alignment horizontal="left" vertical="top" wrapText="1"/>
      <protection locked="0"/>
    </xf>
    <xf numFmtId="0" fontId="6" fillId="11" borderId="72" xfId="0" applyFont="1" applyFill="1" applyBorder="1" applyAlignment="1" applyProtection="1">
      <alignment horizontal="left" vertical="top" wrapText="1"/>
      <protection locked="0"/>
    </xf>
    <xf numFmtId="0" fontId="19" fillId="10" borderId="84" xfId="0" applyFont="1" applyFill="1" applyBorder="1" applyAlignment="1" applyProtection="1">
      <alignment horizontal="center" vertical="center" wrapText="1"/>
    </xf>
    <xf numFmtId="0" fontId="19" fillId="10" borderId="77" xfId="0" applyFont="1" applyFill="1" applyBorder="1" applyAlignment="1" applyProtection="1">
      <alignment horizontal="center" vertical="center" wrapText="1"/>
    </xf>
    <xf numFmtId="0" fontId="6" fillId="0" borderId="103" xfId="0" applyFont="1" applyFill="1" applyBorder="1" applyAlignment="1" applyProtection="1">
      <alignment vertical="center"/>
    </xf>
    <xf numFmtId="0" fontId="6" fillId="0" borderId="102" xfId="0" applyFont="1" applyFill="1" applyBorder="1" applyAlignment="1" applyProtection="1">
      <alignment vertical="center"/>
    </xf>
    <xf numFmtId="0" fontId="6" fillId="0" borderId="68" xfId="0" applyFont="1" applyFill="1" applyBorder="1" applyAlignment="1" applyProtection="1">
      <alignment vertical="center"/>
    </xf>
    <xf numFmtId="0" fontId="6" fillId="0" borderId="70" xfId="0" applyFont="1" applyFill="1" applyBorder="1" applyAlignment="1" applyProtection="1">
      <alignment vertical="center"/>
    </xf>
    <xf numFmtId="0" fontId="31" fillId="0" borderId="0" xfId="0" applyFont="1" applyAlignment="1" applyProtection="1">
      <alignment horizontal="left" vertical="center" wrapText="1"/>
    </xf>
    <xf numFmtId="0" fontId="22" fillId="0" borderId="136" xfId="0" applyNumberFormat="1" applyFont="1" applyFill="1" applyBorder="1" applyAlignment="1" applyProtection="1">
      <alignment horizontal="center" vertical="center" wrapText="1"/>
    </xf>
    <xf numFmtId="167" fontId="22" fillId="0" borderId="136" xfId="0" applyNumberFormat="1" applyFont="1" applyFill="1" applyBorder="1" applyAlignment="1" applyProtection="1">
      <alignment horizontal="center" vertical="center" wrapText="1"/>
      <protection locked="0"/>
    </xf>
    <xf numFmtId="0" fontId="29" fillId="16" borderId="104" xfId="5" applyFont="1" applyFill="1" applyBorder="1" applyAlignment="1" applyProtection="1">
      <alignment horizontal="left" vertical="center" wrapText="1"/>
    </xf>
    <xf numFmtId="0" fontId="29" fillId="16" borderId="46" xfId="5" applyFont="1" applyFill="1" applyBorder="1" applyAlignment="1" applyProtection="1">
      <alignment horizontal="left" vertical="center" wrapText="1"/>
    </xf>
    <xf numFmtId="0" fontId="29" fillId="16" borderId="105" xfId="5" applyFont="1" applyFill="1" applyBorder="1" applyAlignment="1" applyProtection="1">
      <alignment horizontal="left" vertical="center" wrapText="1"/>
    </xf>
    <xf numFmtId="0" fontId="1" fillId="18" borderId="98" xfId="5" applyFont="1" applyFill="1" applyBorder="1" applyAlignment="1" applyProtection="1">
      <alignment horizontal="left" vertical="center" wrapText="1"/>
    </xf>
    <xf numFmtId="0" fontId="1" fillId="18" borderId="94" xfId="5" applyFont="1" applyFill="1" applyBorder="1" applyAlignment="1" applyProtection="1">
      <alignment horizontal="left" vertical="center" wrapText="1"/>
    </xf>
    <xf numFmtId="0" fontId="1" fillId="18" borderId="100" xfId="5" applyFont="1" applyFill="1" applyBorder="1" applyAlignment="1" applyProtection="1">
      <alignment horizontal="left" vertical="center" wrapText="1"/>
    </xf>
    <xf numFmtId="0" fontId="1" fillId="18" borderId="106" xfId="5" applyFont="1" applyFill="1" applyBorder="1" applyAlignment="1" applyProtection="1">
      <alignment horizontal="left" vertical="center" wrapText="1"/>
    </xf>
    <xf numFmtId="0" fontId="19" fillId="22" borderId="113" xfId="4" applyFont="1" applyFill="1" applyBorder="1" applyAlignment="1" applyProtection="1">
      <alignment horizontal="center" vertical="center" wrapText="1"/>
    </xf>
    <xf numFmtId="0" fontId="19" fillId="22" borderId="114" xfId="4" applyFont="1" applyFill="1" applyBorder="1" applyAlignment="1" applyProtection="1">
      <alignment horizontal="center" vertical="center" wrapText="1"/>
    </xf>
    <xf numFmtId="0" fontId="6" fillId="12" borderId="81" xfId="4" applyFont="1" applyFill="1" applyBorder="1" applyAlignment="1" applyProtection="1">
      <alignment horizontal="center" vertical="center"/>
    </xf>
    <xf numFmtId="0" fontId="6" fillId="12" borderId="79" xfId="4" applyFont="1" applyFill="1" applyBorder="1" applyAlignment="1" applyProtection="1">
      <alignment horizontal="center" vertical="center"/>
    </xf>
    <xf numFmtId="0" fontId="3" fillId="9" borderId="103" xfId="0" applyFont="1" applyFill="1" applyBorder="1" applyAlignment="1" applyProtection="1">
      <alignment horizontal="center" vertical="center"/>
      <protection locked="0"/>
    </xf>
    <xf numFmtId="0" fontId="3" fillId="9" borderId="102" xfId="0" applyFont="1" applyFill="1" applyBorder="1" applyAlignment="1" applyProtection="1">
      <alignment horizontal="center" vertical="center"/>
      <protection locked="0"/>
    </xf>
    <xf numFmtId="0" fontId="1" fillId="17" borderId="69" xfId="5" applyFont="1" applyFill="1" applyBorder="1" applyAlignment="1" applyProtection="1">
      <alignment horizontal="left" vertical="center" wrapText="1"/>
      <protection locked="0"/>
    </xf>
    <xf numFmtId="0" fontId="1" fillId="17" borderId="68" xfId="5" applyFont="1" applyFill="1" applyBorder="1" applyAlignment="1" applyProtection="1">
      <alignment horizontal="left" vertical="center" wrapText="1"/>
      <protection locked="0"/>
    </xf>
    <xf numFmtId="0" fontId="1" fillId="17" borderId="70" xfId="5" applyFont="1" applyFill="1" applyBorder="1" applyAlignment="1" applyProtection="1">
      <alignment horizontal="left" vertical="center" wrapText="1"/>
      <protection locked="0"/>
    </xf>
    <xf numFmtId="165" fontId="27" fillId="0" borderId="68" xfId="3" applyNumberFormat="1" applyFont="1" applyFill="1" applyBorder="1" applyAlignment="1" applyProtection="1">
      <alignment horizontal="left" vertical="center"/>
      <protection locked="0"/>
    </xf>
    <xf numFmtId="165" fontId="27" fillId="0" borderId="108" xfId="3" applyNumberFormat="1" applyFont="1" applyFill="1" applyBorder="1" applyAlignment="1" applyProtection="1">
      <alignment horizontal="left" vertical="center"/>
      <protection locked="0"/>
    </xf>
    <xf numFmtId="0" fontId="1" fillId="17" borderId="56" xfId="5" applyFont="1" applyFill="1" applyBorder="1" applyAlignment="1" applyProtection="1">
      <alignment horizontal="left" vertical="center" wrapText="1"/>
      <protection locked="0"/>
    </xf>
    <xf numFmtId="0" fontId="1" fillId="17" borderId="99" xfId="5" applyFont="1" applyFill="1" applyBorder="1" applyAlignment="1" applyProtection="1">
      <alignment horizontal="left" vertical="center" wrapText="1"/>
      <protection locked="0"/>
    </xf>
    <xf numFmtId="0" fontId="1" fillId="17" borderId="59" xfId="5" applyFont="1" applyFill="1" applyBorder="1" applyAlignment="1" applyProtection="1">
      <alignment horizontal="left" vertical="center" wrapText="1"/>
      <protection locked="0"/>
    </xf>
    <xf numFmtId="165" fontId="27" fillId="0" borderId="99" xfId="3" applyNumberFormat="1" applyFont="1" applyFill="1" applyBorder="1" applyAlignment="1" applyProtection="1">
      <alignment horizontal="left" vertical="center"/>
      <protection locked="0"/>
    </xf>
    <xf numFmtId="165" fontId="27" fillId="0" borderId="107" xfId="3" applyNumberFormat="1" applyFont="1" applyFill="1" applyBorder="1" applyAlignment="1" applyProtection="1">
      <alignment horizontal="left" vertical="center"/>
      <protection locked="0"/>
    </xf>
    <xf numFmtId="0" fontId="29" fillId="16" borderId="91" xfId="5" applyFont="1" applyFill="1" applyBorder="1" applyAlignment="1" applyProtection="1">
      <alignment horizontal="left" vertical="center" wrapText="1"/>
    </xf>
    <xf numFmtId="0" fontId="29" fillId="16" borderId="0" xfId="5" applyFont="1" applyFill="1" applyBorder="1" applyAlignment="1" applyProtection="1">
      <alignment horizontal="left" vertical="center" wrapText="1"/>
    </xf>
    <xf numFmtId="0" fontId="29" fillId="16" borderId="109" xfId="5" applyFont="1" applyFill="1" applyBorder="1" applyAlignment="1" applyProtection="1">
      <alignment horizontal="left" vertical="center" wrapText="1"/>
    </xf>
    <xf numFmtId="0" fontId="1" fillId="18" borderId="98" xfId="5" applyFont="1" applyFill="1" applyBorder="1" applyAlignment="1" applyProtection="1">
      <alignment vertical="center" wrapText="1"/>
    </xf>
    <xf numFmtId="0" fontId="1" fillId="18" borderId="106" xfId="5" applyFont="1" applyFill="1" applyBorder="1" applyAlignment="1" applyProtection="1">
      <alignment vertical="center" wrapText="1"/>
    </xf>
    <xf numFmtId="0" fontId="1" fillId="17" borderId="73" xfId="5" applyFont="1" applyFill="1" applyBorder="1" applyAlignment="1" applyProtection="1">
      <alignment horizontal="left" vertical="center" wrapText="1"/>
      <protection locked="0"/>
    </xf>
    <xf numFmtId="0" fontId="1" fillId="17" borderId="66" xfId="5" applyFont="1" applyFill="1" applyBorder="1" applyAlignment="1" applyProtection="1">
      <alignment horizontal="left" vertical="center" wrapText="1"/>
      <protection locked="0"/>
    </xf>
    <xf numFmtId="0" fontId="1" fillId="17" borderId="74" xfId="5" applyFont="1" applyFill="1" applyBorder="1" applyAlignment="1" applyProtection="1">
      <alignment horizontal="left" vertical="center" wrapText="1"/>
      <protection locked="0"/>
    </xf>
    <xf numFmtId="165" fontId="27" fillId="0" borderId="66" xfId="3" applyNumberFormat="1" applyFont="1" applyFill="1" applyBorder="1" applyAlignment="1" applyProtection="1">
      <alignment horizontal="left" vertical="center"/>
      <protection locked="0"/>
    </xf>
    <xf numFmtId="165" fontId="27" fillId="0" borderId="135" xfId="3" applyNumberFormat="1" applyFont="1" applyFill="1" applyBorder="1" applyAlignment="1" applyProtection="1">
      <alignment horizontal="left" vertical="center"/>
      <protection locked="0"/>
    </xf>
  </cellXfs>
  <cellStyles count="6">
    <cellStyle name="Comma_FM Groups" xfId="1"/>
    <cellStyle name="Normal" xfId="0" builtinId="0"/>
    <cellStyle name="Normal 2" xfId="3"/>
    <cellStyle name="Normal 3" xfId="5"/>
    <cellStyle name="Normal_Sheet1" xfId="4"/>
    <cellStyle name="Percent" xfId="2" builtinId="5"/>
  </cellStyles>
  <dxfs count="608">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rgb="FF63BE7B"/>
        </patternFill>
      </fill>
    </dxf>
    <dxf>
      <fill>
        <patternFill>
          <bgColor rgb="FFF8696B"/>
        </patternFill>
      </fill>
    </dxf>
    <dxf>
      <fill>
        <patternFill patternType="solid">
          <bgColor theme="0" tint="-0.1499679555650502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9" defaultPivotStyle="PivotStyleLight16"/>
  <colors>
    <mruColors>
      <color rgb="FF63BE7B"/>
      <color rgb="FFF8696B"/>
      <color rgb="FF3BBE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9524</xdr:colOff>
      <xdr:row>15</xdr:row>
      <xdr:rowOff>85725</xdr:rowOff>
    </xdr:from>
    <xdr:to>
      <xdr:col>2</xdr:col>
      <xdr:colOff>85724</xdr:colOff>
      <xdr:row>46</xdr:row>
      <xdr:rowOff>123825</xdr:rowOff>
    </xdr:to>
    <xdr:pic>
      <xdr:nvPicPr>
        <xdr:cNvPr id="3" name="Picture 2"/>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3487"/>
        <a:stretch/>
      </xdr:blipFill>
      <xdr:spPr bwMode="auto">
        <a:xfrm>
          <a:off x="238124" y="3962400"/>
          <a:ext cx="9953625" cy="5057775"/>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48"/>
  <sheetViews>
    <sheetView workbookViewId="0"/>
  </sheetViews>
  <sheetFormatPr defaultRowHeight="12.75" x14ac:dyDescent="0.2"/>
  <cols>
    <col min="1" max="1" width="3.42578125" style="98" customWidth="1"/>
    <col min="2" max="2" width="148.140625" style="98" customWidth="1"/>
    <col min="3" max="16384" width="9.140625" style="98"/>
  </cols>
  <sheetData>
    <row r="1" spans="2:3" ht="45" customHeight="1" thickBot="1" x14ac:dyDescent="0.25">
      <c r="B1" s="105" t="s">
        <v>468</v>
      </c>
      <c r="C1" s="240" t="s">
        <v>530</v>
      </c>
    </row>
    <row r="2" spans="2:3" x14ac:dyDescent="0.2">
      <c r="B2" s="106" t="s">
        <v>529</v>
      </c>
    </row>
    <row r="3" spans="2:3" ht="12" customHeight="1" x14ac:dyDescent="0.2">
      <c r="B3" s="103" t="s">
        <v>467</v>
      </c>
    </row>
    <row r="4" spans="2:3" ht="8.25" customHeight="1" thickBot="1" x14ac:dyDescent="0.25">
      <c r="B4" s="99"/>
    </row>
    <row r="5" spans="2:3" ht="13.5" thickBot="1" x14ac:dyDescent="0.25">
      <c r="B5" s="104" t="s">
        <v>469</v>
      </c>
    </row>
    <row r="6" spans="2:3" ht="25.5" x14ac:dyDescent="0.2">
      <c r="B6" s="101" t="s">
        <v>524</v>
      </c>
    </row>
    <row r="7" spans="2:3" ht="6" customHeight="1" x14ac:dyDescent="0.2">
      <c r="B7" s="101"/>
    </row>
    <row r="8" spans="2:3" ht="25.5" x14ac:dyDescent="0.2">
      <c r="B8" s="101" t="s">
        <v>470</v>
      </c>
    </row>
    <row r="9" spans="2:3" ht="6" customHeight="1" x14ac:dyDescent="0.2">
      <c r="B9" s="99"/>
    </row>
    <row r="10" spans="2:3" ht="63" customHeight="1" x14ac:dyDescent="0.2">
      <c r="B10" s="100" t="s">
        <v>525</v>
      </c>
    </row>
    <row r="11" spans="2:3" ht="6" customHeight="1" x14ac:dyDescent="0.2">
      <c r="B11" s="100"/>
    </row>
    <row r="12" spans="2:3" ht="26.25" customHeight="1" x14ac:dyDescent="0.2">
      <c r="B12" s="100" t="s">
        <v>471</v>
      </c>
    </row>
    <row r="13" spans="2:3" ht="6" customHeight="1" x14ac:dyDescent="0.2">
      <c r="B13" s="100"/>
    </row>
    <row r="14" spans="2:3" ht="36.75" customHeight="1" x14ac:dyDescent="0.2">
      <c r="B14" s="238" t="s">
        <v>523</v>
      </c>
    </row>
    <row r="16" spans="2:3" x14ac:dyDescent="0.2">
      <c r="B16" s="99"/>
    </row>
    <row r="17" spans="2:2" x14ac:dyDescent="0.2">
      <c r="B17" s="99"/>
    </row>
    <row r="18" spans="2:2" x14ac:dyDescent="0.2">
      <c r="B18" s="99"/>
    </row>
    <row r="19" spans="2:2" x14ac:dyDescent="0.2">
      <c r="B19" s="99"/>
    </row>
    <row r="20" spans="2:2" x14ac:dyDescent="0.2">
      <c r="B20" s="99"/>
    </row>
    <row r="21" spans="2:2" x14ac:dyDescent="0.2">
      <c r="B21" s="99"/>
    </row>
    <row r="22" spans="2:2" x14ac:dyDescent="0.2">
      <c r="B22" s="99"/>
    </row>
    <row r="23" spans="2:2" x14ac:dyDescent="0.2">
      <c r="B23" s="99"/>
    </row>
    <row r="24" spans="2:2" x14ac:dyDescent="0.2">
      <c r="B24" s="99"/>
    </row>
    <row r="25" spans="2:2" x14ac:dyDescent="0.2">
      <c r="B25" s="99"/>
    </row>
    <row r="26" spans="2:2" x14ac:dyDescent="0.2">
      <c r="B26" s="99"/>
    </row>
    <row r="27" spans="2:2" x14ac:dyDescent="0.2">
      <c r="B27" s="99"/>
    </row>
    <row r="28" spans="2:2" x14ac:dyDescent="0.2">
      <c r="B28" s="99"/>
    </row>
    <row r="29" spans="2:2" x14ac:dyDescent="0.2">
      <c r="B29" s="99"/>
    </row>
    <row r="30" spans="2:2" x14ac:dyDescent="0.2">
      <c r="B30" s="99"/>
    </row>
    <row r="31" spans="2:2" x14ac:dyDescent="0.2">
      <c r="B31" s="99"/>
    </row>
    <row r="32" spans="2:2" x14ac:dyDescent="0.2">
      <c r="B32" s="99"/>
    </row>
    <row r="33" spans="2:2" x14ac:dyDescent="0.2">
      <c r="B33" s="99"/>
    </row>
    <row r="34" spans="2:2" x14ac:dyDescent="0.2">
      <c r="B34" s="99"/>
    </row>
    <row r="35" spans="2:2" x14ac:dyDescent="0.2">
      <c r="B35" s="99"/>
    </row>
    <row r="36" spans="2:2" x14ac:dyDescent="0.2">
      <c r="B36" s="99"/>
    </row>
    <row r="37" spans="2:2" x14ac:dyDescent="0.2">
      <c r="B37" s="99"/>
    </row>
    <row r="38" spans="2:2" x14ac:dyDescent="0.2">
      <c r="B38" s="99"/>
    </row>
    <row r="39" spans="2:2" x14ac:dyDescent="0.2">
      <c r="B39" s="99"/>
    </row>
    <row r="40" spans="2:2" x14ac:dyDescent="0.2">
      <c r="B40" s="99"/>
    </row>
    <row r="41" spans="2:2" x14ac:dyDescent="0.2">
      <c r="B41" s="99"/>
    </row>
    <row r="42" spans="2:2" x14ac:dyDescent="0.2">
      <c r="B42" s="99"/>
    </row>
    <row r="43" spans="2:2" x14ac:dyDescent="0.2">
      <c r="B43" s="99"/>
    </row>
    <row r="44" spans="2:2" x14ac:dyDescent="0.2">
      <c r="B44" s="99"/>
    </row>
    <row r="45" spans="2:2" x14ac:dyDescent="0.2">
      <c r="B45" s="99"/>
    </row>
    <row r="46" spans="2:2" x14ac:dyDescent="0.2">
      <c r="B46" s="99"/>
    </row>
    <row r="47" spans="2:2" x14ac:dyDescent="0.2">
      <c r="B47" s="99"/>
    </row>
    <row r="48" spans="2:2" x14ac:dyDescent="0.2">
      <c r="B48" s="99"/>
    </row>
    <row r="49" spans="2:2" x14ac:dyDescent="0.2">
      <c r="B49" s="99"/>
    </row>
    <row r="50" spans="2:2" x14ac:dyDescent="0.2">
      <c r="B50" s="99"/>
    </row>
    <row r="51" spans="2:2" x14ac:dyDescent="0.2">
      <c r="B51" s="99"/>
    </row>
    <row r="52" spans="2:2" x14ac:dyDescent="0.2">
      <c r="B52" s="99"/>
    </row>
    <row r="53" spans="2:2" x14ac:dyDescent="0.2">
      <c r="B53" s="99"/>
    </row>
    <row r="54" spans="2:2" x14ac:dyDescent="0.2">
      <c r="B54" s="99"/>
    </row>
    <row r="55" spans="2:2" x14ac:dyDescent="0.2">
      <c r="B55" s="99"/>
    </row>
    <row r="56" spans="2:2" x14ac:dyDescent="0.2">
      <c r="B56" s="99"/>
    </row>
    <row r="57" spans="2:2" x14ac:dyDescent="0.2">
      <c r="B57" s="99"/>
    </row>
    <row r="58" spans="2:2" x14ac:dyDescent="0.2">
      <c r="B58" s="99"/>
    </row>
    <row r="59" spans="2:2" x14ac:dyDescent="0.2">
      <c r="B59" s="99"/>
    </row>
    <row r="60" spans="2:2" x14ac:dyDescent="0.2">
      <c r="B60" s="99"/>
    </row>
    <row r="61" spans="2:2" x14ac:dyDescent="0.2">
      <c r="B61" s="99"/>
    </row>
    <row r="62" spans="2:2" x14ac:dyDescent="0.2">
      <c r="B62" s="99"/>
    </row>
    <row r="63" spans="2:2" x14ac:dyDescent="0.2">
      <c r="B63" s="99"/>
    </row>
    <row r="64" spans="2:2" x14ac:dyDescent="0.2">
      <c r="B64" s="99"/>
    </row>
    <row r="65" spans="2:2" x14ac:dyDescent="0.2">
      <c r="B65" s="99"/>
    </row>
    <row r="66" spans="2:2" x14ac:dyDescent="0.2">
      <c r="B66" s="99"/>
    </row>
    <row r="67" spans="2:2" x14ac:dyDescent="0.2">
      <c r="B67" s="99"/>
    </row>
    <row r="68" spans="2:2" x14ac:dyDescent="0.2">
      <c r="B68" s="99"/>
    </row>
    <row r="69" spans="2:2" x14ac:dyDescent="0.2">
      <c r="B69" s="99"/>
    </row>
    <row r="70" spans="2:2" x14ac:dyDescent="0.2">
      <c r="B70" s="99"/>
    </row>
    <row r="71" spans="2:2" x14ac:dyDescent="0.2">
      <c r="B71" s="99"/>
    </row>
    <row r="72" spans="2:2" x14ac:dyDescent="0.2">
      <c r="B72" s="99"/>
    </row>
    <row r="73" spans="2:2" x14ac:dyDescent="0.2">
      <c r="B73" s="99"/>
    </row>
    <row r="74" spans="2:2" x14ac:dyDescent="0.2">
      <c r="B74" s="99"/>
    </row>
    <row r="75" spans="2:2" x14ac:dyDescent="0.2">
      <c r="B75" s="99"/>
    </row>
    <row r="76" spans="2:2" x14ac:dyDescent="0.2">
      <c r="B76" s="99"/>
    </row>
    <row r="77" spans="2:2" x14ac:dyDescent="0.2">
      <c r="B77" s="99"/>
    </row>
    <row r="78" spans="2:2" x14ac:dyDescent="0.2">
      <c r="B78" s="99"/>
    </row>
    <row r="79" spans="2:2" x14ac:dyDescent="0.2">
      <c r="B79" s="99"/>
    </row>
    <row r="80" spans="2:2" x14ac:dyDescent="0.2">
      <c r="B80" s="99"/>
    </row>
    <row r="81" spans="2:2" x14ac:dyDescent="0.2">
      <c r="B81" s="99"/>
    </row>
    <row r="82" spans="2:2" x14ac:dyDescent="0.2">
      <c r="B82" s="99"/>
    </row>
    <row r="83" spans="2:2" x14ac:dyDescent="0.2">
      <c r="B83" s="99"/>
    </row>
    <row r="84" spans="2:2" x14ac:dyDescent="0.2">
      <c r="B84" s="99"/>
    </row>
    <row r="85" spans="2:2" x14ac:dyDescent="0.2">
      <c r="B85" s="99"/>
    </row>
    <row r="86" spans="2:2" x14ac:dyDescent="0.2">
      <c r="B86" s="99"/>
    </row>
    <row r="87" spans="2:2" x14ac:dyDescent="0.2">
      <c r="B87" s="99"/>
    </row>
    <row r="88" spans="2:2" x14ac:dyDescent="0.2">
      <c r="B88" s="99"/>
    </row>
    <row r="89" spans="2:2" x14ac:dyDescent="0.2">
      <c r="B89" s="99"/>
    </row>
    <row r="90" spans="2:2" x14ac:dyDescent="0.2">
      <c r="B90" s="99"/>
    </row>
    <row r="91" spans="2:2" x14ac:dyDescent="0.2">
      <c r="B91" s="99"/>
    </row>
    <row r="92" spans="2:2" x14ac:dyDescent="0.2">
      <c r="B92" s="99"/>
    </row>
    <row r="93" spans="2:2" x14ac:dyDescent="0.2">
      <c r="B93" s="99"/>
    </row>
    <row r="94" spans="2:2" x14ac:dyDescent="0.2">
      <c r="B94" s="99"/>
    </row>
    <row r="95" spans="2:2" x14ac:dyDescent="0.2">
      <c r="B95" s="99"/>
    </row>
    <row r="96" spans="2:2" x14ac:dyDescent="0.2">
      <c r="B96" s="99"/>
    </row>
    <row r="97" spans="2:2" x14ac:dyDescent="0.2">
      <c r="B97" s="99"/>
    </row>
    <row r="98" spans="2:2" x14ac:dyDescent="0.2">
      <c r="B98" s="99"/>
    </row>
    <row r="99" spans="2:2" x14ac:dyDescent="0.2">
      <c r="B99" s="99"/>
    </row>
    <row r="100" spans="2:2" x14ac:dyDescent="0.2">
      <c r="B100" s="99"/>
    </row>
    <row r="101" spans="2:2" x14ac:dyDescent="0.2">
      <c r="B101" s="99"/>
    </row>
    <row r="102" spans="2:2" x14ac:dyDescent="0.2">
      <c r="B102" s="99"/>
    </row>
    <row r="103" spans="2:2" x14ac:dyDescent="0.2">
      <c r="B103" s="99"/>
    </row>
    <row r="104" spans="2:2" x14ac:dyDescent="0.2">
      <c r="B104" s="99"/>
    </row>
    <row r="105" spans="2:2" x14ac:dyDescent="0.2">
      <c r="B105" s="99"/>
    </row>
    <row r="106" spans="2:2" x14ac:dyDescent="0.2">
      <c r="B106" s="99"/>
    </row>
    <row r="107" spans="2:2" x14ac:dyDescent="0.2">
      <c r="B107" s="99"/>
    </row>
    <row r="108" spans="2:2" x14ac:dyDescent="0.2">
      <c r="B108" s="99"/>
    </row>
    <row r="109" spans="2:2" x14ac:dyDescent="0.2">
      <c r="B109" s="99"/>
    </row>
    <row r="110" spans="2:2" x14ac:dyDescent="0.2">
      <c r="B110" s="99"/>
    </row>
    <row r="111" spans="2:2" x14ac:dyDescent="0.2">
      <c r="B111" s="99"/>
    </row>
    <row r="112" spans="2:2" x14ac:dyDescent="0.2">
      <c r="B112" s="99"/>
    </row>
    <row r="113" spans="2:2" x14ac:dyDescent="0.2">
      <c r="B113" s="99"/>
    </row>
    <row r="114" spans="2:2" x14ac:dyDescent="0.2">
      <c r="B114" s="99"/>
    </row>
    <row r="115" spans="2:2" x14ac:dyDescent="0.2">
      <c r="B115" s="99"/>
    </row>
    <row r="116" spans="2:2" x14ac:dyDescent="0.2">
      <c r="B116" s="99"/>
    </row>
    <row r="117" spans="2:2" x14ac:dyDescent="0.2">
      <c r="B117" s="99"/>
    </row>
    <row r="118" spans="2:2" x14ac:dyDescent="0.2">
      <c r="B118" s="99"/>
    </row>
    <row r="119" spans="2:2" x14ac:dyDescent="0.2">
      <c r="B119" s="99"/>
    </row>
    <row r="120" spans="2:2" x14ac:dyDescent="0.2">
      <c r="B120" s="99"/>
    </row>
    <row r="121" spans="2:2" x14ac:dyDescent="0.2">
      <c r="B121" s="99"/>
    </row>
    <row r="122" spans="2:2" x14ac:dyDescent="0.2">
      <c r="B122" s="99"/>
    </row>
    <row r="123" spans="2:2" x14ac:dyDescent="0.2">
      <c r="B123" s="99"/>
    </row>
    <row r="124" spans="2:2" x14ac:dyDescent="0.2">
      <c r="B124" s="99"/>
    </row>
    <row r="125" spans="2:2" x14ac:dyDescent="0.2">
      <c r="B125" s="99"/>
    </row>
    <row r="126" spans="2:2" x14ac:dyDescent="0.2">
      <c r="B126" s="99"/>
    </row>
    <row r="127" spans="2:2" x14ac:dyDescent="0.2">
      <c r="B127" s="99"/>
    </row>
    <row r="128" spans="2:2" x14ac:dyDescent="0.2">
      <c r="B128" s="99"/>
    </row>
    <row r="129" spans="2:2" x14ac:dyDescent="0.2">
      <c r="B129" s="99"/>
    </row>
    <row r="130" spans="2:2" x14ac:dyDescent="0.2">
      <c r="B130" s="99"/>
    </row>
    <row r="131" spans="2:2" x14ac:dyDescent="0.2">
      <c r="B131" s="99"/>
    </row>
    <row r="132" spans="2:2" x14ac:dyDescent="0.2">
      <c r="B132" s="99"/>
    </row>
    <row r="133" spans="2:2" x14ac:dyDescent="0.2">
      <c r="B133" s="99"/>
    </row>
    <row r="134" spans="2:2" x14ac:dyDescent="0.2">
      <c r="B134" s="99"/>
    </row>
    <row r="135" spans="2:2" x14ac:dyDescent="0.2">
      <c r="B135" s="99"/>
    </row>
    <row r="136" spans="2:2" x14ac:dyDescent="0.2">
      <c r="B136" s="99"/>
    </row>
    <row r="137" spans="2:2" x14ac:dyDescent="0.2">
      <c r="B137" s="99"/>
    </row>
    <row r="138" spans="2:2" x14ac:dyDescent="0.2">
      <c r="B138" s="99"/>
    </row>
    <row r="139" spans="2:2" x14ac:dyDescent="0.2">
      <c r="B139" s="99"/>
    </row>
    <row r="140" spans="2:2" x14ac:dyDescent="0.2">
      <c r="B140" s="99"/>
    </row>
    <row r="141" spans="2:2" x14ac:dyDescent="0.2">
      <c r="B141" s="99"/>
    </row>
    <row r="142" spans="2:2" x14ac:dyDescent="0.2">
      <c r="B142" s="99"/>
    </row>
    <row r="143" spans="2:2" x14ac:dyDescent="0.2">
      <c r="B143" s="99"/>
    </row>
    <row r="144" spans="2:2" x14ac:dyDescent="0.2">
      <c r="B144" s="99"/>
    </row>
    <row r="145" spans="2:2" x14ac:dyDescent="0.2">
      <c r="B145" s="99"/>
    </row>
    <row r="146" spans="2:2" x14ac:dyDescent="0.2">
      <c r="B146" s="99"/>
    </row>
    <row r="147" spans="2:2" x14ac:dyDescent="0.2">
      <c r="B147" s="99"/>
    </row>
    <row r="148" spans="2:2" x14ac:dyDescent="0.2">
      <c r="B148" s="99"/>
    </row>
  </sheetData>
  <sheetProtection password="8518"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5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5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49" priority="6">
      <formula>LEN(TRIM(M3))=0</formula>
    </cfRule>
  </conditionalFormatting>
  <conditionalFormatting sqref="I39:I48">
    <cfRule type="cellIs" dxfId="548" priority="2" operator="equal">
      <formula>"N/A"</formula>
    </cfRule>
    <cfRule type="cellIs" dxfId="547" priority="3" operator="equal">
      <formula>"No"</formula>
    </cfRule>
    <cfRule type="cellIs" dxfId="546" priority="4" operator="equal">
      <formula>"Yes"</formula>
    </cfRule>
    <cfRule type="containsBlanks" dxfId="545" priority="11">
      <formula>LEN(TRIM(I39))=0</formula>
    </cfRule>
  </conditionalFormatting>
  <conditionalFormatting sqref="C3:D36 H3:I36 M3:N22">
    <cfRule type="cellIs" dxfId="544"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4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4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41" priority="6">
      <formula>LEN(TRIM(M3))=0</formula>
    </cfRule>
  </conditionalFormatting>
  <conditionalFormatting sqref="I39:I48">
    <cfRule type="cellIs" dxfId="540" priority="2" operator="equal">
      <formula>"N/A"</formula>
    </cfRule>
    <cfRule type="cellIs" dxfId="539" priority="3" operator="equal">
      <formula>"No"</formula>
    </cfRule>
    <cfRule type="cellIs" dxfId="538" priority="4" operator="equal">
      <formula>"Yes"</formula>
    </cfRule>
    <cfRule type="containsBlanks" dxfId="537" priority="11">
      <formula>LEN(TRIM(I39))=0</formula>
    </cfRule>
  </conditionalFormatting>
  <conditionalFormatting sqref="C3:D36 H3:I36 M3:N22">
    <cfRule type="cellIs" dxfId="53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3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3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33" priority="6">
      <formula>LEN(TRIM(M3))=0</formula>
    </cfRule>
  </conditionalFormatting>
  <conditionalFormatting sqref="I39:I48">
    <cfRule type="cellIs" dxfId="532" priority="2" operator="equal">
      <formula>"N/A"</formula>
    </cfRule>
    <cfRule type="cellIs" dxfId="531" priority="3" operator="equal">
      <formula>"No"</formula>
    </cfRule>
    <cfRule type="cellIs" dxfId="530" priority="4" operator="equal">
      <formula>"Yes"</formula>
    </cfRule>
    <cfRule type="containsBlanks" dxfId="529" priority="11">
      <formula>LEN(TRIM(I39))=0</formula>
    </cfRule>
  </conditionalFormatting>
  <conditionalFormatting sqref="C3:D36 H3:I36 M3:N22">
    <cfRule type="cellIs" dxfId="528"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2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2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25" priority="6">
      <formula>LEN(TRIM(M3))=0</formula>
    </cfRule>
  </conditionalFormatting>
  <conditionalFormatting sqref="I39:I48">
    <cfRule type="cellIs" dxfId="524" priority="2" operator="equal">
      <formula>"N/A"</formula>
    </cfRule>
    <cfRule type="cellIs" dxfId="523" priority="3" operator="equal">
      <formula>"No"</formula>
    </cfRule>
    <cfRule type="cellIs" dxfId="522" priority="4" operator="equal">
      <formula>"Yes"</formula>
    </cfRule>
    <cfRule type="containsBlanks" dxfId="521" priority="11">
      <formula>LEN(TRIM(I39))=0</formula>
    </cfRule>
  </conditionalFormatting>
  <conditionalFormatting sqref="C3:D36 H3:I36 M3:N22">
    <cfRule type="cellIs" dxfId="52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1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1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17" priority="6">
      <formula>LEN(TRIM(M3))=0</formula>
    </cfRule>
  </conditionalFormatting>
  <conditionalFormatting sqref="I39:I48">
    <cfRule type="cellIs" dxfId="516" priority="2" operator="equal">
      <formula>"N/A"</formula>
    </cfRule>
    <cfRule type="cellIs" dxfId="515" priority="3" operator="equal">
      <formula>"No"</formula>
    </cfRule>
    <cfRule type="cellIs" dxfId="514" priority="4" operator="equal">
      <formula>"Yes"</formula>
    </cfRule>
    <cfRule type="containsBlanks" dxfId="513" priority="11">
      <formula>LEN(TRIM(I39))=0</formula>
    </cfRule>
  </conditionalFormatting>
  <conditionalFormatting sqref="C3:D36 H3:I36 M3:N22">
    <cfRule type="cellIs" dxfId="51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1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1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09" priority="6">
      <formula>LEN(TRIM(M3))=0</formula>
    </cfRule>
  </conditionalFormatting>
  <conditionalFormatting sqref="I39:I48">
    <cfRule type="cellIs" dxfId="508" priority="2" operator="equal">
      <formula>"N/A"</formula>
    </cfRule>
    <cfRule type="cellIs" dxfId="507" priority="3" operator="equal">
      <formula>"No"</formula>
    </cfRule>
    <cfRule type="cellIs" dxfId="506" priority="4" operator="equal">
      <formula>"Yes"</formula>
    </cfRule>
    <cfRule type="containsBlanks" dxfId="505" priority="11">
      <formula>LEN(TRIM(I39))=0</formula>
    </cfRule>
  </conditionalFormatting>
  <conditionalFormatting sqref="C3:D36 H3:I36 M3:N22">
    <cfRule type="cellIs" dxfId="50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0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0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01" priority="6">
      <formula>LEN(TRIM(M3))=0</formula>
    </cfRule>
  </conditionalFormatting>
  <conditionalFormatting sqref="I39:I48">
    <cfRule type="cellIs" dxfId="500" priority="2" operator="equal">
      <formula>"N/A"</formula>
    </cfRule>
    <cfRule type="cellIs" dxfId="499" priority="3" operator="equal">
      <formula>"No"</formula>
    </cfRule>
    <cfRule type="cellIs" dxfId="498" priority="4" operator="equal">
      <formula>"Yes"</formula>
    </cfRule>
    <cfRule type="containsBlanks" dxfId="497" priority="11">
      <formula>LEN(TRIM(I39))=0</formula>
    </cfRule>
  </conditionalFormatting>
  <conditionalFormatting sqref="C3:D36 H3:I36 M3:N22">
    <cfRule type="cellIs" dxfId="496"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9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9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93" priority="6">
      <formula>LEN(TRIM(M3))=0</formula>
    </cfRule>
  </conditionalFormatting>
  <conditionalFormatting sqref="I39:I48">
    <cfRule type="cellIs" dxfId="492" priority="2" operator="equal">
      <formula>"N/A"</formula>
    </cfRule>
    <cfRule type="cellIs" dxfId="491" priority="3" operator="equal">
      <formula>"No"</formula>
    </cfRule>
    <cfRule type="cellIs" dxfId="490" priority="4" operator="equal">
      <formula>"Yes"</formula>
    </cfRule>
    <cfRule type="containsBlanks" dxfId="489" priority="11">
      <formula>LEN(TRIM(I39))=0</formula>
    </cfRule>
  </conditionalFormatting>
  <conditionalFormatting sqref="C3:D36 H3:I36 M3:N22">
    <cfRule type="cellIs" dxfId="488"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8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8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85" priority="6">
      <formula>LEN(TRIM(M3))=0</formula>
    </cfRule>
  </conditionalFormatting>
  <conditionalFormatting sqref="I39:I48">
    <cfRule type="cellIs" dxfId="484" priority="2" operator="equal">
      <formula>"N/A"</formula>
    </cfRule>
    <cfRule type="cellIs" dxfId="483" priority="3" operator="equal">
      <formula>"No"</formula>
    </cfRule>
    <cfRule type="cellIs" dxfId="482" priority="4" operator="equal">
      <formula>"Yes"</formula>
    </cfRule>
    <cfRule type="containsBlanks" dxfId="481" priority="11">
      <formula>LEN(TRIM(I39))=0</formula>
    </cfRule>
  </conditionalFormatting>
  <conditionalFormatting sqref="C3:D36 H3:I36 M3:N22">
    <cfRule type="cellIs" dxfId="48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7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7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77" priority="6">
      <formula>LEN(TRIM(M3))=0</formula>
    </cfRule>
  </conditionalFormatting>
  <conditionalFormatting sqref="I39:I48">
    <cfRule type="cellIs" dxfId="476" priority="2" operator="equal">
      <formula>"N/A"</formula>
    </cfRule>
    <cfRule type="cellIs" dxfId="475" priority="3" operator="equal">
      <formula>"No"</formula>
    </cfRule>
    <cfRule type="cellIs" dxfId="474" priority="4" operator="equal">
      <formula>"Yes"</formula>
    </cfRule>
    <cfRule type="containsBlanks" dxfId="473" priority="11">
      <formula>LEN(TRIM(I39))=0</formula>
    </cfRule>
  </conditionalFormatting>
  <conditionalFormatting sqref="C3:D36 H3:I36 M3:N22">
    <cfRule type="cellIs" dxfId="47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A1:BQ88"/>
  <sheetViews>
    <sheetView workbookViewId="0">
      <selection activeCell="B2" sqref="B2:E2"/>
    </sheetView>
  </sheetViews>
  <sheetFormatPr defaultRowHeight="12.75" x14ac:dyDescent="0.2"/>
  <cols>
    <col min="1" max="1" width="30.7109375" style="4" customWidth="1"/>
    <col min="2" max="6" width="12.7109375" style="4" customWidth="1"/>
    <col min="7" max="7" width="12.7109375" style="12" customWidth="1"/>
    <col min="8" max="12" width="12.7109375" style="4" customWidth="1"/>
    <col min="13" max="52" width="10.7109375" style="4" customWidth="1"/>
    <col min="53" max="16384" width="9.140625" style="57"/>
  </cols>
  <sheetData>
    <row r="1" spans="1:69" s="5" customFormat="1" x14ac:dyDescent="0.2">
      <c r="A1" s="102" t="s">
        <v>466</v>
      </c>
      <c r="G1" s="6"/>
      <c r="M1" s="239" t="s">
        <v>530</v>
      </c>
    </row>
    <row r="2" spans="1:69" s="8" customFormat="1" ht="18.75" customHeight="1" x14ac:dyDescent="0.25">
      <c r="A2" s="7" t="s">
        <v>453</v>
      </c>
      <c r="B2" s="243"/>
      <c r="C2" s="243"/>
      <c r="D2" s="243"/>
      <c r="E2" s="243"/>
      <c r="F2" s="92"/>
      <c r="G2" s="93"/>
      <c r="H2" s="92"/>
      <c r="I2" s="92"/>
      <c r="J2" s="93"/>
      <c r="K2" s="92"/>
      <c r="L2" s="92"/>
    </row>
    <row r="3" spans="1:69" s="9" customFormat="1" ht="26.25" customHeight="1" thickBot="1" x14ac:dyDescent="0.25">
      <c r="A3" s="10"/>
      <c r="B3" s="11"/>
      <c r="C3" s="11"/>
      <c r="D3" s="90"/>
      <c r="E3" s="91"/>
      <c r="F3" s="11"/>
      <c r="G3" s="90"/>
      <c r="H3" s="91"/>
      <c r="I3" s="11"/>
      <c r="J3" s="90"/>
      <c r="K3" s="9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row>
    <row r="4" spans="1:69" s="17" customFormat="1" ht="18.75" customHeight="1" thickBot="1" x14ac:dyDescent="0.25">
      <c r="A4" s="14"/>
      <c r="B4" s="14"/>
      <c r="C4" s="15"/>
      <c r="D4" s="13" t="s">
        <v>460</v>
      </c>
      <c r="E4" s="14"/>
      <c r="F4" s="14"/>
      <c r="G4" s="14"/>
      <c r="H4" s="14"/>
      <c r="I4" s="14"/>
      <c r="J4" s="14"/>
      <c r="K4" s="15"/>
      <c r="L4" s="14"/>
      <c r="M4" s="13" t="s">
        <v>462</v>
      </c>
      <c r="N4" s="14"/>
      <c r="O4" s="14"/>
      <c r="P4" s="14"/>
      <c r="Q4" s="14"/>
      <c r="R4" s="14"/>
      <c r="S4" s="14"/>
      <c r="T4" s="14"/>
      <c r="U4" s="14"/>
      <c r="V4" s="14"/>
      <c r="W4" s="14"/>
      <c r="X4" s="14"/>
      <c r="Y4" s="14"/>
      <c r="Z4" s="14"/>
      <c r="AA4" s="14"/>
      <c r="AB4" s="14"/>
      <c r="AC4" s="14"/>
      <c r="AD4" s="14"/>
      <c r="AE4" s="14"/>
      <c r="AF4" s="14"/>
      <c r="AG4" s="14"/>
      <c r="AH4" s="15"/>
      <c r="AI4" s="13" t="s">
        <v>461</v>
      </c>
      <c r="AJ4" s="14"/>
      <c r="AK4" s="14"/>
      <c r="AL4" s="14"/>
      <c r="AM4" s="14"/>
      <c r="AN4" s="14"/>
      <c r="AO4" s="14"/>
      <c r="AP4" s="14"/>
      <c r="AQ4" s="14"/>
      <c r="AR4" s="14"/>
      <c r="AS4" s="14"/>
      <c r="AT4" s="14"/>
      <c r="AU4" s="14"/>
      <c r="AV4" s="14"/>
      <c r="AW4" s="14"/>
      <c r="AX4" s="14"/>
      <c r="AY4" s="14"/>
      <c r="AZ4" s="15"/>
      <c r="BA4" s="16"/>
      <c r="BB4" s="16"/>
      <c r="BC4" s="16"/>
      <c r="BD4" s="16"/>
      <c r="BE4" s="16"/>
      <c r="BF4" s="16"/>
      <c r="BG4" s="16"/>
      <c r="BH4" s="16"/>
      <c r="BI4" s="16"/>
      <c r="BJ4" s="16"/>
      <c r="BK4" s="16"/>
      <c r="BL4" s="16"/>
      <c r="BM4" s="16"/>
      <c r="BN4" s="16"/>
      <c r="BO4" s="16"/>
      <c r="BP4" s="16"/>
      <c r="BQ4" s="16"/>
    </row>
    <row r="5" spans="1:69" s="25" customFormat="1" ht="18.75" customHeight="1" thickBot="1" x14ac:dyDescent="0.25">
      <c r="A5" s="18"/>
      <c r="B5" s="18"/>
      <c r="C5" s="19" t="s">
        <v>514</v>
      </c>
      <c r="D5" s="20" t="s">
        <v>0</v>
      </c>
      <c r="E5" s="21"/>
      <c r="F5" s="22"/>
      <c r="G5" s="23" t="s">
        <v>510</v>
      </c>
      <c r="H5" s="21"/>
      <c r="I5" s="22"/>
      <c r="J5" s="23" t="s">
        <v>456</v>
      </c>
      <c r="K5" s="24"/>
      <c r="L5" s="22"/>
      <c r="M5" s="241" t="s">
        <v>8</v>
      </c>
      <c r="N5" s="242"/>
      <c r="O5" s="241" t="s">
        <v>10</v>
      </c>
      <c r="P5" s="242"/>
      <c r="Q5" s="241" t="s">
        <v>481</v>
      </c>
      <c r="R5" s="242"/>
      <c r="S5" s="241" t="s">
        <v>9</v>
      </c>
      <c r="T5" s="242"/>
      <c r="U5" s="241" t="s">
        <v>450</v>
      </c>
      <c r="V5" s="242"/>
      <c r="W5" s="241" t="s">
        <v>480</v>
      </c>
      <c r="X5" s="242"/>
      <c r="Y5" s="241" t="s">
        <v>451</v>
      </c>
      <c r="Z5" s="242"/>
      <c r="AA5" s="241" t="s">
        <v>503</v>
      </c>
      <c r="AB5" s="242"/>
      <c r="AC5" s="241" t="s">
        <v>449</v>
      </c>
      <c r="AD5" s="242"/>
      <c r="AE5" s="241" t="s">
        <v>483</v>
      </c>
      <c r="AF5" s="242"/>
      <c r="AG5" s="241" t="s">
        <v>12</v>
      </c>
      <c r="AH5" s="242"/>
      <c r="AI5" s="241" t="s">
        <v>1</v>
      </c>
      <c r="AJ5" s="242"/>
      <c r="AK5" s="241" t="s">
        <v>509</v>
      </c>
      <c r="AL5" s="242"/>
      <c r="AM5" s="241" t="s">
        <v>457</v>
      </c>
      <c r="AN5" s="242"/>
      <c r="AO5" s="241" t="s">
        <v>458</v>
      </c>
      <c r="AP5" s="242"/>
      <c r="AQ5" s="241" t="s">
        <v>4</v>
      </c>
      <c r="AR5" s="242"/>
      <c r="AS5" s="241" t="s">
        <v>459</v>
      </c>
      <c r="AT5" s="242"/>
      <c r="AU5" s="241" t="s">
        <v>3</v>
      </c>
      <c r="AV5" s="242"/>
      <c r="AW5" s="241" t="s">
        <v>452</v>
      </c>
      <c r="AX5" s="242"/>
      <c r="AY5" s="241" t="s">
        <v>2</v>
      </c>
      <c r="AZ5" s="242"/>
    </row>
    <row r="6" spans="1:69" s="25" customFormat="1" ht="18.75" customHeight="1" thickBot="1" x14ac:dyDescent="0.25">
      <c r="A6" s="26" t="s">
        <v>7</v>
      </c>
      <c r="B6" s="26" t="s">
        <v>11</v>
      </c>
      <c r="C6" s="27" t="s">
        <v>508</v>
      </c>
      <c r="D6" s="28" t="s">
        <v>454</v>
      </c>
      <c r="E6" s="29" t="s">
        <v>455</v>
      </c>
      <c r="F6" s="30" t="s">
        <v>463</v>
      </c>
      <c r="G6" s="31" t="s">
        <v>454</v>
      </c>
      <c r="H6" s="29" t="s">
        <v>455</v>
      </c>
      <c r="I6" s="30" t="s">
        <v>463</v>
      </c>
      <c r="J6" s="31" t="s">
        <v>454</v>
      </c>
      <c r="K6" s="29" t="s">
        <v>455</v>
      </c>
      <c r="L6" s="32" t="s">
        <v>463</v>
      </c>
      <c r="M6" s="123" t="s">
        <v>499</v>
      </c>
      <c r="N6" s="124" t="s">
        <v>500</v>
      </c>
      <c r="O6" s="33" t="s">
        <v>499</v>
      </c>
      <c r="P6" s="30" t="s">
        <v>500</v>
      </c>
      <c r="Q6" s="33" t="s">
        <v>499</v>
      </c>
      <c r="R6" s="30" t="s">
        <v>500</v>
      </c>
      <c r="S6" s="33" t="s">
        <v>499</v>
      </c>
      <c r="T6" s="30" t="s">
        <v>500</v>
      </c>
      <c r="U6" s="33" t="s">
        <v>499</v>
      </c>
      <c r="V6" s="30" t="s">
        <v>500</v>
      </c>
      <c r="W6" s="33" t="s">
        <v>499</v>
      </c>
      <c r="X6" s="30" t="s">
        <v>500</v>
      </c>
      <c r="Y6" s="33" t="s">
        <v>499</v>
      </c>
      <c r="Z6" s="30" t="s">
        <v>500</v>
      </c>
      <c r="AA6" s="33" t="s">
        <v>499</v>
      </c>
      <c r="AB6" s="30" t="s">
        <v>500</v>
      </c>
      <c r="AC6" s="33" t="s">
        <v>499</v>
      </c>
      <c r="AD6" s="30" t="s">
        <v>500</v>
      </c>
      <c r="AE6" s="33" t="s">
        <v>499</v>
      </c>
      <c r="AF6" s="30" t="s">
        <v>500</v>
      </c>
      <c r="AG6" s="33" t="s">
        <v>499</v>
      </c>
      <c r="AH6" s="30" t="s">
        <v>500</v>
      </c>
      <c r="AI6" s="33" t="s">
        <v>499</v>
      </c>
      <c r="AJ6" s="30" t="s">
        <v>500</v>
      </c>
      <c r="AK6" s="33" t="s">
        <v>499</v>
      </c>
      <c r="AL6" s="30" t="s">
        <v>500</v>
      </c>
      <c r="AM6" s="33" t="s">
        <v>499</v>
      </c>
      <c r="AN6" s="30" t="s">
        <v>500</v>
      </c>
      <c r="AO6" s="33" t="s">
        <v>499</v>
      </c>
      <c r="AP6" s="30" t="s">
        <v>500</v>
      </c>
      <c r="AQ6" s="33" t="s">
        <v>499</v>
      </c>
      <c r="AR6" s="30" t="s">
        <v>500</v>
      </c>
      <c r="AS6" s="33" t="s">
        <v>499</v>
      </c>
      <c r="AT6" s="30" t="s">
        <v>500</v>
      </c>
      <c r="AU6" s="33" t="s">
        <v>499</v>
      </c>
      <c r="AV6" s="30" t="s">
        <v>500</v>
      </c>
      <c r="AW6" s="33" t="s">
        <v>499</v>
      </c>
      <c r="AX6" s="30" t="s">
        <v>500</v>
      </c>
      <c r="AY6" s="33" t="s">
        <v>499</v>
      </c>
      <c r="AZ6" s="125" t="s">
        <v>500</v>
      </c>
    </row>
    <row r="7" spans="1:69" s="9" customFormat="1" x14ac:dyDescent="0.2">
      <c r="A7" s="34" t="str">
        <f>IF('Meetinghouse 1'!$L$48=0,"",'Meetinghouse 1'!$L$48)</f>
        <v/>
      </c>
      <c r="B7" s="35" t="str">
        <f>IF('Meetinghouse 1'!$K$48=0,"",'Meetinghouse 1'!$K$48)</f>
        <v/>
      </c>
      <c r="C7" s="122" t="str">
        <f>IF('Meetinghouse 1'!$M$48=0,"",'Meetinghouse 1'!$M$48)</f>
        <v/>
      </c>
      <c r="D7" s="86" t="str">
        <f>IF('Meetinghouse 1'!$M$43=0,"",'Meetinghouse 1'!$M$43)</f>
        <v xml:space="preserve"> </v>
      </c>
      <c r="E7" s="38">
        <v>2.5</v>
      </c>
      <c r="F7" s="36" t="str">
        <f>IF(ISERROR(E7-D7),"",IF(E7-D7&gt;=0,"Yes","No"))</f>
        <v/>
      </c>
      <c r="G7" s="37" t="str">
        <f>IF('Meetinghouse 1'!$N$43=0,"",'Meetinghouse 1'!$N$43)</f>
        <v xml:space="preserve"> </v>
      </c>
      <c r="H7" s="38">
        <v>2.5</v>
      </c>
      <c r="I7" s="36" t="str">
        <f>IF(ISERROR(H7-G7),"",IF(H7-G7&gt;=0,"Yes","No"))</f>
        <v/>
      </c>
      <c r="J7" s="39" t="str">
        <f>IF('Meetinghouse 1'!$P$45=0,"",'Meetinghouse 1'!$P$45)</f>
        <v xml:space="preserve"> </v>
      </c>
      <c r="K7" s="38">
        <v>2.5</v>
      </c>
      <c r="L7" s="40" t="str">
        <f>IF(ISERROR(K7-J7),"",IF(K7-J7&gt;=0,"Yes","No"))</f>
        <v/>
      </c>
      <c r="M7" s="41" t="str">
        <f>+'Meetinghouse 1'!$M$34</f>
        <v xml:space="preserve"> </v>
      </c>
      <c r="N7" s="42" t="str">
        <f>+'Meetinghouse 1'!$N$34</f>
        <v xml:space="preserve"> </v>
      </c>
      <c r="O7" s="43" t="str">
        <f>+'Meetinghouse 1'!$M$35</f>
        <v xml:space="preserve"> </v>
      </c>
      <c r="P7" s="44" t="str">
        <f>+'Meetinghouse 1'!$N$35</f>
        <v xml:space="preserve"> </v>
      </c>
      <c r="Q7" s="43" t="str">
        <f>+'Meetinghouse 1'!$M$36</f>
        <v xml:space="preserve"> </v>
      </c>
      <c r="R7" s="44" t="str">
        <f>+'Meetinghouse 1'!$N$36</f>
        <v xml:space="preserve"> </v>
      </c>
      <c r="S7" s="43" t="str">
        <f>+'Meetinghouse 1'!$M$37</f>
        <v xml:space="preserve"> </v>
      </c>
      <c r="T7" s="44" t="str">
        <f>+'Meetinghouse 1'!$N$37</f>
        <v xml:space="preserve"> </v>
      </c>
      <c r="U7" s="43" t="str">
        <f>+'Meetinghouse 1'!$M$38</f>
        <v xml:space="preserve"> </v>
      </c>
      <c r="V7" s="44" t="str">
        <f>+'Meetinghouse 1'!$N$38</f>
        <v xml:space="preserve"> </v>
      </c>
      <c r="W7" s="43" t="str">
        <f>+'Meetinghouse 1'!$M$39</f>
        <v xml:space="preserve"> </v>
      </c>
      <c r="X7" s="44" t="str">
        <f>+'Meetinghouse 1'!$N$39</f>
        <v xml:space="preserve"> </v>
      </c>
      <c r="Y7" s="43" t="str">
        <f>+'Meetinghouse 1'!$M$40</f>
        <v xml:space="preserve"> </v>
      </c>
      <c r="Z7" s="44" t="str">
        <f>+'Meetinghouse 1'!$N$40</f>
        <v xml:space="preserve"> </v>
      </c>
      <c r="AA7" s="43" t="str">
        <f>+'Meetinghouse 1'!$M$41</f>
        <v xml:space="preserve"> </v>
      </c>
      <c r="AB7" s="44" t="str">
        <f>+'Meetinghouse 1'!$N$41</f>
        <v xml:space="preserve"> </v>
      </c>
      <c r="AC7" s="43" t="str">
        <f>+'Meetinghouse 1'!$M$42</f>
        <v xml:space="preserve"> </v>
      </c>
      <c r="AD7" s="44" t="str">
        <f>+'Meetinghouse 1'!$N$42</f>
        <v xml:space="preserve"> </v>
      </c>
      <c r="AE7" s="43" t="str">
        <f>+'Meetinghouse 1'!$M$44</f>
        <v xml:space="preserve"> </v>
      </c>
      <c r="AF7" s="44" t="str">
        <f>+'Meetinghouse 1'!$N$44</f>
        <v xml:space="preserve"> </v>
      </c>
      <c r="AG7" s="43" t="str">
        <f>+'Meetinghouse 1'!$M$45</f>
        <v xml:space="preserve"> </v>
      </c>
      <c r="AH7" s="45" t="str">
        <f>+'Meetinghouse 1'!$N$45</f>
        <v xml:space="preserve"> </v>
      </c>
      <c r="AI7" s="41" t="str">
        <f>+'Meetinghouse 1'!$M$25</f>
        <v xml:space="preserve"> </v>
      </c>
      <c r="AJ7" s="42" t="str">
        <f>+'Meetinghouse 1'!$N$25</f>
        <v xml:space="preserve"> </v>
      </c>
      <c r="AK7" s="43" t="str">
        <f>+'Meetinghouse 1'!$M$26</f>
        <v xml:space="preserve"> </v>
      </c>
      <c r="AL7" s="44" t="str">
        <f>+'Meetinghouse 1'!$N$26</f>
        <v xml:space="preserve"> </v>
      </c>
      <c r="AM7" s="43" t="str">
        <f>+'Meetinghouse 1'!$M$27</f>
        <v xml:space="preserve"> </v>
      </c>
      <c r="AN7" s="44" t="str">
        <f>+'Meetinghouse 1'!$N$27</f>
        <v xml:space="preserve"> </v>
      </c>
      <c r="AO7" s="43" t="str">
        <f>+'Meetinghouse 1'!$M$28</f>
        <v xml:space="preserve"> </v>
      </c>
      <c r="AP7" s="44" t="str">
        <f>+'Meetinghouse 1'!$N$28</f>
        <v xml:space="preserve"> </v>
      </c>
      <c r="AQ7" s="43" t="str">
        <f>+'Meetinghouse 1'!$M$29</f>
        <v xml:space="preserve"> </v>
      </c>
      <c r="AR7" s="44" t="str">
        <f>+'Meetinghouse 1'!$N$29</f>
        <v xml:space="preserve"> </v>
      </c>
      <c r="AS7" s="43" t="str">
        <f>+'Meetinghouse 1'!$M$30</f>
        <v xml:space="preserve"> </v>
      </c>
      <c r="AT7" s="44" t="str">
        <f>+'Meetinghouse 1'!$N$30</f>
        <v xml:space="preserve"> </v>
      </c>
      <c r="AU7" s="43" t="str">
        <f>+'Meetinghouse 1'!$M$31</f>
        <v xml:space="preserve"> </v>
      </c>
      <c r="AV7" s="44" t="str">
        <f>+'Meetinghouse 1'!$N$31</f>
        <v xml:space="preserve"> </v>
      </c>
      <c r="AW7" s="43" t="str">
        <f>+'Meetinghouse 1'!$M$32</f>
        <v xml:space="preserve"> </v>
      </c>
      <c r="AX7" s="44" t="str">
        <f>+'Meetinghouse 1'!$N$32</f>
        <v xml:space="preserve"> </v>
      </c>
      <c r="AY7" s="43" t="str">
        <f>+'Meetinghouse 1'!$M$33</f>
        <v xml:space="preserve"> </v>
      </c>
      <c r="AZ7" s="46" t="str">
        <f>+'Meetinghouse 1'!$N$33</f>
        <v xml:space="preserve"> </v>
      </c>
    </row>
    <row r="8" spans="1:69" x14ac:dyDescent="0.2">
      <c r="A8" s="94" t="str">
        <f>IF('Meetinghouse 2'!$L$48=0,"",'Meetinghouse 2'!$L$48)</f>
        <v/>
      </c>
      <c r="B8" s="47" t="str">
        <f>IF('Meetinghouse 2'!$K$48=0,"",'Meetinghouse 2'!$K$48)</f>
        <v/>
      </c>
      <c r="C8" s="226" t="str">
        <f>IF('Meetinghouse 2'!$M$48=0,"",'Meetinghouse 2'!$M$48)</f>
        <v/>
      </c>
      <c r="D8" s="87" t="str">
        <f>IF('Meetinghouse 2'!$M$43=0,"",'Meetinghouse 2'!$M$43)</f>
        <v xml:space="preserve"> </v>
      </c>
      <c r="E8" s="50">
        <v>2.5</v>
      </c>
      <c r="F8" s="48" t="str">
        <f>IF(ISERROR(E8-D8),"",IF(E8-D8&gt;=0,"Yes","No"))</f>
        <v/>
      </c>
      <c r="G8" s="49" t="str">
        <f>IF('Meetinghouse 2'!$N$43=0,"",'Meetinghouse 2'!$N$43)</f>
        <v xml:space="preserve"> </v>
      </c>
      <c r="H8" s="50">
        <v>2.5</v>
      </c>
      <c r="I8" s="48" t="str">
        <f>IF(ISERROR(H8-G8),"",IF(H8-G8&gt;=0,"Yes","No"))</f>
        <v/>
      </c>
      <c r="J8" s="51" t="str">
        <f>IF('Meetinghouse 2'!$P$45=0,"",'Meetinghouse 2'!$P$45)</f>
        <v xml:space="preserve"> </v>
      </c>
      <c r="K8" s="50">
        <v>2.5</v>
      </c>
      <c r="L8" s="52" t="str">
        <f>IF(ISERROR(K8-J8),"",IF(K8-J8&gt;=0,"Yes","No"))</f>
        <v/>
      </c>
      <c r="M8" s="53" t="str">
        <f>+'Meetinghouse 2'!$M$34</f>
        <v xml:space="preserve"> </v>
      </c>
      <c r="N8" s="48" t="str">
        <f>+'Meetinghouse 2'!$N$34</f>
        <v xml:space="preserve"> </v>
      </c>
      <c r="O8" s="51" t="str">
        <f>+'Meetinghouse 2'!$M$35</f>
        <v xml:space="preserve"> </v>
      </c>
      <c r="P8" s="54" t="str">
        <f>+'Meetinghouse 2'!$N$35</f>
        <v xml:space="preserve"> </v>
      </c>
      <c r="Q8" s="51" t="str">
        <f>+'Meetinghouse 2'!$M$36</f>
        <v xml:space="preserve"> </v>
      </c>
      <c r="R8" s="54" t="str">
        <f>+'Meetinghouse 2'!$N$36</f>
        <v xml:space="preserve"> </v>
      </c>
      <c r="S8" s="51" t="str">
        <f>+'Meetinghouse 2'!$M$37</f>
        <v xml:space="preserve"> </v>
      </c>
      <c r="T8" s="54" t="str">
        <f>+'Meetinghouse 2'!$N$37</f>
        <v xml:space="preserve"> </v>
      </c>
      <c r="U8" s="51" t="str">
        <f>+'Meetinghouse 2'!$M$38</f>
        <v xml:space="preserve"> </v>
      </c>
      <c r="V8" s="54" t="str">
        <f>+'Meetinghouse 2'!$N$38</f>
        <v xml:space="preserve"> </v>
      </c>
      <c r="W8" s="51" t="str">
        <f>+'Meetinghouse 2'!$M$39</f>
        <v xml:space="preserve"> </v>
      </c>
      <c r="X8" s="54" t="str">
        <f>+'Meetinghouse 2'!$N$39</f>
        <v xml:space="preserve"> </v>
      </c>
      <c r="Y8" s="51" t="str">
        <f>+'Meetinghouse 2'!$M$40</f>
        <v xml:space="preserve"> </v>
      </c>
      <c r="Z8" s="54" t="str">
        <f>+'Meetinghouse 2'!$N$40</f>
        <v xml:space="preserve"> </v>
      </c>
      <c r="AA8" s="51" t="str">
        <f>+'Meetinghouse 2'!$M$41</f>
        <v xml:space="preserve"> </v>
      </c>
      <c r="AB8" s="54" t="str">
        <f>+'Meetinghouse 2'!$N$41</f>
        <v xml:space="preserve"> </v>
      </c>
      <c r="AC8" s="51" t="str">
        <f>+'Meetinghouse 2'!$M$42</f>
        <v xml:space="preserve"> </v>
      </c>
      <c r="AD8" s="54" t="str">
        <f>+'Meetinghouse 2'!$N$42</f>
        <v xml:space="preserve"> </v>
      </c>
      <c r="AE8" s="51" t="str">
        <f>+'Meetinghouse 2'!$M$44</f>
        <v xml:space="preserve"> </v>
      </c>
      <c r="AF8" s="54" t="str">
        <f>+'Meetinghouse 2'!$N$44</f>
        <v xml:space="preserve"> </v>
      </c>
      <c r="AG8" s="51" t="str">
        <f>+'Meetinghouse 2'!$M$45</f>
        <v xml:space="preserve"> </v>
      </c>
      <c r="AH8" s="55" t="str">
        <f>+'Meetinghouse 2'!$N$45</f>
        <v xml:space="preserve"> </v>
      </c>
      <c r="AI8" s="53" t="str">
        <f>+'Meetinghouse 2'!$M$25</f>
        <v xml:space="preserve"> </v>
      </c>
      <c r="AJ8" s="48" t="str">
        <f>+'Meetinghouse 2'!$N$25</f>
        <v xml:space="preserve"> </v>
      </c>
      <c r="AK8" s="51" t="str">
        <f>+'Meetinghouse 2'!$M$26</f>
        <v xml:space="preserve"> </v>
      </c>
      <c r="AL8" s="54" t="str">
        <f>+'Meetinghouse 2'!$N$26</f>
        <v xml:space="preserve"> </v>
      </c>
      <c r="AM8" s="51" t="str">
        <f>+'Meetinghouse 2'!$M$27</f>
        <v xml:space="preserve"> </v>
      </c>
      <c r="AN8" s="54" t="str">
        <f>+'Meetinghouse 2'!$N$27</f>
        <v xml:space="preserve"> </v>
      </c>
      <c r="AO8" s="51" t="str">
        <f>+'Meetinghouse 2'!$M$28</f>
        <v xml:space="preserve"> </v>
      </c>
      <c r="AP8" s="54" t="str">
        <f>+'Meetinghouse 2'!$N$28</f>
        <v xml:space="preserve"> </v>
      </c>
      <c r="AQ8" s="51" t="str">
        <f>+'Meetinghouse 2'!$M$29</f>
        <v xml:space="preserve"> </v>
      </c>
      <c r="AR8" s="54" t="str">
        <f>+'Meetinghouse 2'!$N$29</f>
        <v xml:space="preserve"> </v>
      </c>
      <c r="AS8" s="51" t="str">
        <f>+'Meetinghouse 2'!$M$30</f>
        <v xml:space="preserve"> </v>
      </c>
      <c r="AT8" s="54" t="str">
        <f>+'Meetinghouse 2'!$N$30</f>
        <v xml:space="preserve"> </v>
      </c>
      <c r="AU8" s="51" t="str">
        <f>+'Meetinghouse 2'!$M$31</f>
        <v xml:space="preserve"> </v>
      </c>
      <c r="AV8" s="54" t="str">
        <f>+'Meetinghouse 2'!$N$31</f>
        <v xml:space="preserve"> </v>
      </c>
      <c r="AW8" s="51" t="str">
        <f>+'Meetinghouse 2'!$M$32</f>
        <v xml:space="preserve"> </v>
      </c>
      <c r="AX8" s="54" t="str">
        <f>+'Meetinghouse 2'!$N$32</f>
        <v xml:space="preserve"> </v>
      </c>
      <c r="AY8" s="51" t="str">
        <f>+'Meetinghouse 2'!$M$33</f>
        <v xml:space="preserve"> </v>
      </c>
      <c r="AZ8" s="56" t="str">
        <f>+'Meetinghouse 2'!$N$33</f>
        <v xml:space="preserve"> </v>
      </c>
    </row>
    <row r="9" spans="1:69" x14ac:dyDescent="0.2">
      <c r="A9" s="95" t="str">
        <f>IF('Meetinghouse 3'!$L$48=0,"",'Meetinghouse 3'!$L$48)</f>
        <v/>
      </c>
      <c r="B9" s="58" t="str">
        <f>IF('Meetinghouse 3'!$K$48=0,"",'Meetinghouse 3'!$K$48)</f>
        <v/>
      </c>
      <c r="C9" s="227" t="str">
        <f>IF('Meetinghouse 3'!$M$48=0,"",'Meetinghouse 3'!$M$48)</f>
        <v/>
      </c>
      <c r="D9" s="88" t="str">
        <f>IF('Meetinghouse 3'!$M$43=0,"",'Meetinghouse 3'!$M$43)</f>
        <v xml:space="preserve"> </v>
      </c>
      <c r="E9" s="61">
        <v>2.5</v>
      </c>
      <c r="F9" s="59" t="str">
        <f t="shared" ref="F9:F71" si="0">IF(ISERROR(E9-D9),"",IF(E9-D9&gt;=0,"Yes","No"))</f>
        <v/>
      </c>
      <c r="G9" s="60" t="str">
        <f>IF('Meetinghouse 3'!$N$43=0,"",'Meetinghouse 3'!$N$43)</f>
        <v xml:space="preserve"> </v>
      </c>
      <c r="H9" s="61">
        <v>2.5</v>
      </c>
      <c r="I9" s="59" t="str">
        <f t="shared" ref="I9:I71" si="1">IF(ISERROR(H9-G9),"",IF(H9-G9&gt;=0,"Yes","No"))</f>
        <v/>
      </c>
      <c r="J9" s="62" t="str">
        <f>IF('Meetinghouse 3'!$P$45=0,"",'Meetinghouse 3'!$P$45)</f>
        <v xml:space="preserve"> </v>
      </c>
      <c r="K9" s="61">
        <v>2.5</v>
      </c>
      <c r="L9" s="63" t="str">
        <f t="shared" ref="L9:L71" si="2">IF(ISERROR(K9-J9),"",IF(K9-J9&gt;=0,"Yes","No"))</f>
        <v/>
      </c>
      <c r="M9" s="64" t="str">
        <f>+'Meetinghouse 3'!$M$34</f>
        <v xml:space="preserve"> </v>
      </c>
      <c r="N9" s="65" t="str">
        <f>+'Meetinghouse 3'!$N$34</f>
        <v xml:space="preserve"> </v>
      </c>
      <c r="O9" s="66" t="str">
        <f>+'Meetinghouse 3'!$M$35</f>
        <v xml:space="preserve"> </v>
      </c>
      <c r="P9" s="67" t="str">
        <f>+'Meetinghouse 3'!$N$35</f>
        <v xml:space="preserve"> </v>
      </c>
      <c r="Q9" s="66" t="str">
        <f>+'Meetinghouse 3'!$M$36</f>
        <v xml:space="preserve"> </v>
      </c>
      <c r="R9" s="67" t="str">
        <f>+'Meetinghouse 3'!$N$36</f>
        <v xml:space="preserve"> </v>
      </c>
      <c r="S9" s="66" t="str">
        <f>+'Meetinghouse 3'!$M$37</f>
        <v xml:space="preserve"> </v>
      </c>
      <c r="T9" s="67" t="str">
        <f>+'Meetinghouse 3'!$N$37</f>
        <v xml:space="preserve"> </v>
      </c>
      <c r="U9" s="66" t="str">
        <f>+'Meetinghouse 3'!$M$38</f>
        <v xml:space="preserve"> </v>
      </c>
      <c r="V9" s="67" t="str">
        <f>+'Meetinghouse 3'!$N$38</f>
        <v xml:space="preserve"> </v>
      </c>
      <c r="W9" s="66" t="str">
        <f>+'Meetinghouse 3'!$M$39</f>
        <v xml:space="preserve"> </v>
      </c>
      <c r="X9" s="67" t="str">
        <f>+'Meetinghouse 3'!$N$39</f>
        <v xml:space="preserve"> </v>
      </c>
      <c r="Y9" s="66" t="str">
        <f>+'Meetinghouse 3'!$M$40</f>
        <v xml:space="preserve"> </v>
      </c>
      <c r="Z9" s="67" t="str">
        <f>+'Meetinghouse 3'!$N$40</f>
        <v xml:space="preserve"> </v>
      </c>
      <c r="AA9" s="66" t="str">
        <f>+'Meetinghouse 3'!$M$41</f>
        <v xml:space="preserve"> </v>
      </c>
      <c r="AB9" s="67" t="str">
        <f>+'Meetinghouse 3'!$N$41</f>
        <v xml:space="preserve"> </v>
      </c>
      <c r="AC9" s="66" t="str">
        <f>+'Meetinghouse 3'!$M$42</f>
        <v xml:space="preserve"> </v>
      </c>
      <c r="AD9" s="67" t="str">
        <f>+'Meetinghouse 3'!$N$42</f>
        <v xml:space="preserve"> </v>
      </c>
      <c r="AE9" s="66" t="str">
        <f>+'Meetinghouse 3'!$M$44</f>
        <v xml:space="preserve"> </v>
      </c>
      <c r="AF9" s="67" t="str">
        <f>+'Meetinghouse 3'!$N$44</f>
        <v xml:space="preserve"> </v>
      </c>
      <c r="AG9" s="66" t="str">
        <f>+'Meetinghouse 3'!$M$45</f>
        <v xml:space="preserve"> </v>
      </c>
      <c r="AH9" s="68" t="str">
        <f>+'Meetinghouse 3'!$N$45</f>
        <v xml:space="preserve"> </v>
      </c>
      <c r="AI9" s="64" t="str">
        <f>+'Meetinghouse 3'!$M$25</f>
        <v xml:space="preserve"> </v>
      </c>
      <c r="AJ9" s="65" t="str">
        <f>+'Meetinghouse 3'!$N$25</f>
        <v xml:space="preserve"> </v>
      </c>
      <c r="AK9" s="66" t="str">
        <f>+'Meetinghouse 3'!$M$26</f>
        <v xml:space="preserve"> </v>
      </c>
      <c r="AL9" s="67" t="str">
        <f>+'Meetinghouse 3'!$N$26</f>
        <v xml:space="preserve"> </v>
      </c>
      <c r="AM9" s="66" t="str">
        <f>+'Meetinghouse 3'!$M$27</f>
        <v xml:space="preserve"> </v>
      </c>
      <c r="AN9" s="67" t="str">
        <f>+'Meetinghouse 3'!$N$27</f>
        <v xml:space="preserve"> </v>
      </c>
      <c r="AO9" s="66" t="str">
        <f>+'Meetinghouse 3'!$M$28</f>
        <v xml:space="preserve"> </v>
      </c>
      <c r="AP9" s="67" t="str">
        <f>+'Meetinghouse 3'!$N$28</f>
        <v xml:space="preserve"> </v>
      </c>
      <c r="AQ9" s="66" t="str">
        <f>+'Meetinghouse 3'!$M$29</f>
        <v xml:space="preserve"> </v>
      </c>
      <c r="AR9" s="67" t="str">
        <f>+'Meetinghouse 3'!$N$29</f>
        <v xml:space="preserve"> </v>
      </c>
      <c r="AS9" s="66" t="str">
        <f>+'Meetinghouse 3'!$M$30</f>
        <v xml:space="preserve"> </v>
      </c>
      <c r="AT9" s="67" t="str">
        <f>+'Meetinghouse 3'!$N$30</f>
        <v xml:space="preserve"> </v>
      </c>
      <c r="AU9" s="66" t="str">
        <f>+'Meetinghouse 3'!$M$31</f>
        <v xml:space="preserve"> </v>
      </c>
      <c r="AV9" s="67" t="str">
        <f>+'Meetinghouse 3'!$N$31</f>
        <v xml:space="preserve"> </v>
      </c>
      <c r="AW9" s="66" t="str">
        <f>+'Meetinghouse 3'!$M$32</f>
        <v xml:space="preserve"> </v>
      </c>
      <c r="AX9" s="67" t="str">
        <f>+'Meetinghouse 3'!$N$32</f>
        <v xml:space="preserve"> </v>
      </c>
      <c r="AY9" s="66" t="str">
        <f>+'Meetinghouse 3'!$M$33</f>
        <v xml:space="preserve"> </v>
      </c>
      <c r="AZ9" s="69" t="str">
        <f>+'Meetinghouse 3'!$N$33</f>
        <v xml:space="preserve"> </v>
      </c>
    </row>
    <row r="10" spans="1:69" x14ac:dyDescent="0.2">
      <c r="A10" s="94" t="str">
        <f>IF('Meetinghouse 4'!$L$48=0,"",'Meetinghouse 4'!$L$48)</f>
        <v/>
      </c>
      <c r="B10" s="47" t="str">
        <f>IF('Meetinghouse 4'!$K$48=0,"",'Meetinghouse 4'!$K$48)</f>
        <v/>
      </c>
      <c r="C10" s="228" t="str">
        <f>IF('Meetinghouse 4'!$M$48=0,"",'Meetinghouse 4'!$M$48)</f>
        <v/>
      </c>
      <c r="D10" s="87" t="str">
        <f>IF('Meetinghouse 4'!$M$43=0,"",'Meetinghouse 4'!$M$43)</f>
        <v xml:space="preserve"> </v>
      </c>
      <c r="E10" s="50">
        <v>2.5</v>
      </c>
      <c r="F10" s="48" t="str">
        <f t="shared" si="0"/>
        <v/>
      </c>
      <c r="G10" s="49" t="str">
        <f>IF('Meetinghouse 4'!$N$43=0,"",'Meetinghouse 4'!$N$43)</f>
        <v xml:space="preserve"> </v>
      </c>
      <c r="H10" s="50">
        <v>2.5</v>
      </c>
      <c r="I10" s="48" t="str">
        <f t="shared" si="1"/>
        <v/>
      </c>
      <c r="J10" s="51" t="str">
        <f>IF('Meetinghouse 4'!$P$45=0,"",'Meetinghouse 4'!$P$45)</f>
        <v xml:space="preserve"> </v>
      </c>
      <c r="K10" s="50">
        <v>2.5</v>
      </c>
      <c r="L10" s="52" t="str">
        <f t="shared" si="2"/>
        <v/>
      </c>
      <c r="M10" s="53" t="str">
        <f>+'Meetinghouse 4'!$M$34</f>
        <v xml:space="preserve"> </v>
      </c>
      <c r="N10" s="48" t="str">
        <f>+'Meetinghouse 4'!$N$34</f>
        <v xml:space="preserve"> </v>
      </c>
      <c r="O10" s="51" t="str">
        <f>+'Meetinghouse 4'!$M$35</f>
        <v xml:space="preserve"> </v>
      </c>
      <c r="P10" s="54" t="str">
        <f>+'Meetinghouse 4'!$N$35</f>
        <v xml:space="preserve"> </v>
      </c>
      <c r="Q10" s="51" t="str">
        <f>+'Meetinghouse 4'!$M$36</f>
        <v xml:space="preserve"> </v>
      </c>
      <c r="R10" s="54" t="str">
        <f>+'Meetinghouse 4'!$N$36</f>
        <v xml:space="preserve"> </v>
      </c>
      <c r="S10" s="51" t="str">
        <f>+'Meetinghouse 4'!$M$37</f>
        <v xml:space="preserve"> </v>
      </c>
      <c r="T10" s="54" t="str">
        <f>+'Meetinghouse 4'!$N$37</f>
        <v xml:space="preserve"> </v>
      </c>
      <c r="U10" s="51" t="str">
        <f>+'Meetinghouse 4'!$M$38</f>
        <v xml:space="preserve"> </v>
      </c>
      <c r="V10" s="54" t="str">
        <f>+'Meetinghouse 4'!$N$38</f>
        <v xml:space="preserve"> </v>
      </c>
      <c r="W10" s="51" t="str">
        <f>+'Meetinghouse 4'!$M$39</f>
        <v xml:space="preserve"> </v>
      </c>
      <c r="X10" s="54" t="str">
        <f>+'Meetinghouse 4'!$N$39</f>
        <v xml:space="preserve"> </v>
      </c>
      <c r="Y10" s="51" t="str">
        <f>+'Meetinghouse 4'!$M$40</f>
        <v xml:space="preserve"> </v>
      </c>
      <c r="Z10" s="54" t="str">
        <f>+'Meetinghouse 4'!$N$40</f>
        <v xml:space="preserve"> </v>
      </c>
      <c r="AA10" s="51" t="str">
        <f>+'Meetinghouse 4'!$M$41</f>
        <v xml:space="preserve"> </v>
      </c>
      <c r="AB10" s="54" t="str">
        <f>+'Meetinghouse 4'!$N$41</f>
        <v xml:space="preserve"> </v>
      </c>
      <c r="AC10" s="51" t="str">
        <f>+'Meetinghouse 4'!$M$42</f>
        <v xml:space="preserve"> </v>
      </c>
      <c r="AD10" s="54" t="str">
        <f>+'Meetinghouse 4'!$N$42</f>
        <v xml:space="preserve"> </v>
      </c>
      <c r="AE10" s="51" t="str">
        <f>+'Meetinghouse 4'!$M$44</f>
        <v xml:space="preserve"> </v>
      </c>
      <c r="AF10" s="54" t="str">
        <f>+'Meetinghouse 4'!$N$44</f>
        <v xml:space="preserve"> </v>
      </c>
      <c r="AG10" s="51" t="str">
        <f>+'Meetinghouse 4'!$M$45</f>
        <v xml:space="preserve"> </v>
      </c>
      <c r="AH10" s="55" t="str">
        <f>+'Meetinghouse 4'!$N$45</f>
        <v xml:space="preserve"> </v>
      </c>
      <c r="AI10" s="53" t="str">
        <f>+'Meetinghouse 4'!$M$25</f>
        <v xml:space="preserve"> </v>
      </c>
      <c r="AJ10" s="48" t="str">
        <f>+'Meetinghouse 4'!$N$25</f>
        <v xml:space="preserve"> </v>
      </c>
      <c r="AK10" s="51" t="str">
        <f>+'Meetinghouse 4'!$M$26</f>
        <v xml:space="preserve"> </v>
      </c>
      <c r="AL10" s="54" t="str">
        <f>+'Meetinghouse 4'!$N$26</f>
        <v xml:space="preserve"> </v>
      </c>
      <c r="AM10" s="51" t="str">
        <f>+'Meetinghouse 4'!$M$27</f>
        <v xml:space="preserve"> </v>
      </c>
      <c r="AN10" s="54" t="str">
        <f>+'Meetinghouse 4'!$N$27</f>
        <v xml:space="preserve"> </v>
      </c>
      <c r="AO10" s="51" t="str">
        <f>+'Meetinghouse 4'!$M$28</f>
        <v xml:space="preserve"> </v>
      </c>
      <c r="AP10" s="54" t="str">
        <f>+'Meetinghouse 4'!$N$28</f>
        <v xml:space="preserve"> </v>
      </c>
      <c r="AQ10" s="51" t="str">
        <f>+'Meetinghouse 4'!$M$29</f>
        <v xml:space="preserve"> </v>
      </c>
      <c r="AR10" s="54" t="str">
        <f>+'Meetinghouse 4'!$N$29</f>
        <v xml:space="preserve"> </v>
      </c>
      <c r="AS10" s="51" t="str">
        <f>+'Meetinghouse 4'!$M$30</f>
        <v xml:space="preserve"> </v>
      </c>
      <c r="AT10" s="54" t="str">
        <f>+'Meetinghouse 4'!$N$30</f>
        <v xml:space="preserve"> </v>
      </c>
      <c r="AU10" s="51" t="str">
        <f>+'Meetinghouse 4'!$M$31</f>
        <v xml:space="preserve"> </v>
      </c>
      <c r="AV10" s="54" t="str">
        <f>+'Meetinghouse 4'!$N$31</f>
        <v xml:space="preserve"> </v>
      </c>
      <c r="AW10" s="51" t="str">
        <f>+'Meetinghouse 4'!$M$32</f>
        <v xml:space="preserve"> </v>
      </c>
      <c r="AX10" s="54" t="str">
        <f>+'Meetinghouse 4'!$N$32</f>
        <v xml:space="preserve"> </v>
      </c>
      <c r="AY10" s="51" t="str">
        <f>+'Meetinghouse 4'!$M$33</f>
        <v xml:space="preserve"> </v>
      </c>
      <c r="AZ10" s="56" t="str">
        <f>+'Meetinghouse 4'!$N$33</f>
        <v xml:space="preserve"> </v>
      </c>
    </row>
    <row r="11" spans="1:69" x14ac:dyDescent="0.2">
      <c r="A11" s="95" t="str">
        <f>IF('Meetinghouse 5'!$L$48=0,"",'Meetinghouse 5'!$L$48)</f>
        <v/>
      </c>
      <c r="B11" s="58" t="str">
        <f>IF('Meetinghouse 5'!$K$48=0,"",'Meetinghouse 5'!$K$48)</f>
        <v/>
      </c>
      <c r="C11" s="227" t="str">
        <f>IF('Meetinghouse 5'!$M$48=0,"",'Meetinghouse 5'!$M$48)</f>
        <v/>
      </c>
      <c r="D11" s="88" t="str">
        <f>IF('Meetinghouse 5'!$M$43=0,"",'Meetinghouse 5'!$M$43)</f>
        <v xml:space="preserve"> </v>
      </c>
      <c r="E11" s="61">
        <v>2.5</v>
      </c>
      <c r="F11" s="59" t="str">
        <f t="shared" si="0"/>
        <v/>
      </c>
      <c r="G11" s="60" t="str">
        <f>IF('Meetinghouse 5'!$N$43=0,"",'Meetinghouse 5'!$N$43)</f>
        <v xml:space="preserve"> </v>
      </c>
      <c r="H11" s="61">
        <v>2.5</v>
      </c>
      <c r="I11" s="59" t="str">
        <f t="shared" si="1"/>
        <v/>
      </c>
      <c r="J11" s="62" t="str">
        <f>IF('Meetinghouse 5'!$P$45=0,"",'Meetinghouse 5'!$P$45)</f>
        <v xml:space="preserve"> </v>
      </c>
      <c r="K11" s="61">
        <v>2.5</v>
      </c>
      <c r="L11" s="63" t="str">
        <f t="shared" si="2"/>
        <v/>
      </c>
      <c r="M11" s="64" t="str">
        <f>+'Meetinghouse 5'!$M$34</f>
        <v xml:space="preserve"> </v>
      </c>
      <c r="N11" s="65" t="str">
        <f>+'Meetinghouse 5'!$N$34</f>
        <v xml:space="preserve"> </v>
      </c>
      <c r="O11" s="66" t="str">
        <f>+'Meetinghouse 5'!$M$35</f>
        <v xml:space="preserve"> </v>
      </c>
      <c r="P11" s="67" t="str">
        <f>+'Meetinghouse 5'!$N$35</f>
        <v xml:space="preserve"> </v>
      </c>
      <c r="Q11" s="66" t="str">
        <f>+'Meetinghouse 5'!$M$36</f>
        <v xml:space="preserve"> </v>
      </c>
      <c r="R11" s="67" t="str">
        <f>+'Meetinghouse 5'!$N$36</f>
        <v xml:space="preserve"> </v>
      </c>
      <c r="S11" s="66" t="str">
        <f>+'Meetinghouse 5'!$M$37</f>
        <v xml:space="preserve"> </v>
      </c>
      <c r="T11" s="67" t="str">
        <f>+'Meetinghouse 5'!$N$37</f>
        <v xml:space="preserve"> </v>
      </c>
      <c r="U11" s="66" t="str">
        <f>+'Meetinghouse 5'!$M$38</f>
        <v xml:space="preserve"> </v>
      </c>
      <c r="V11" s="67" t="str">
        <f>+'Meetinghouse 5'!$N$38</f>
        <v xml:space="preserve"> </v>
      </c>
      <c r="W11" s="66" t="str">
        <f>+'Meetinghouse 5'!$M$39</f>
        <v xml:space="preserve"> </v>
      </c>
      <c r="X11" s="67" t="str">
        <f>+'Meetinghouse 5'!$N$39</f>
        <v xml:space="preserve"> </v>
      </c>
      <c r="Y11" s="66" t="str">
        <f>+'Meetinghouse 5'!$M$40</f>
        <v xml:space="preserve"> </v>
      </c>
      <c r="Z11" s="67" t="str">
        <f>+'Meetinghouse 5'!$N$40</f>
        <v xml:space="preserve"> </v>
      </c>
      <c r="AA11" s="66" t="str">
        <f>+'Meetinghouse 5'!$M$41</f>
        <v xml:space="preserve"> </v>
      </c>
      <c r="AB11" s="67" t="str">
        <f>+'Meetinghouse 5'!$N$41</f>
        <v xml:space="preserve"> </v>
      </c>
      <c r="AC11" s="66" t="str">
        <f>+'Meetinghouse 5'!$M$42</f>
        <v xml:space="preserve"> </v>
      </c>
      <c r="AD11" s="67" t="str">
        <f>+'Meetinghouse 5'!$N$42</f>
        <v xml:space="preserve"> </v>
      </c>
      <c r="AE11" s="66" t="str">
        <f>+'Meetinghouse 5'!$M$44</f>
        <v xml:space="preserve"> </v>
      </c>
      <c r="AF11" s="67" t="str">
        <f>+'Meetinghouse 5'!$N$44</f>
        <v xml:space="preserve"> </v>
      </c>
      <c r="AG11" s="66" t="str">
        <f>+'Meetinghouse 5'!$M$45</f>
        <v xml:space="preserve"> </v>
      </c>
      <c r="AH11" s="68" t="str">
        <f>+'Meetinghouse 5'!$N$45</f>
        <v xml:space="preserve"> </v>
      </c>
      <c r="AI11" s="64" t="str">
        <f>+'Meetinghouse 5'!$M$25</f>
        <v xml:space="preserve"> </v>
      </c>
      <c r="AJ11" s="65" t="str">
        <f>+'Meetinghouse 5'!$N$25</f>
        <v xml:space="preserve"> </v>
      </c>
      <c r="AK11" s="66" t="str">
        <f>+'Meetinghouse 5'!$M$26</f>
        <v xml:space="preserve"> </v>
      </c>
      <c r="AL11" s="67" t="str">
        <f>+'Meetinghouse 5'!$N$26</f>
        <v xml:space="preserve"> </v>
      </c>
      <c r="AM11" s="66" t="str">
        <f>+'Meetinghouse 5'!$M$27</f>
        <v xml:space="preserve"> </v>
      </c>
      <c r="AN11" s="67" t="str">
        <f>+'Meetinghouse 5'!$N$27</f>
        <v xml:space="preserve"> </v>
      </c>
      <c r="AO11" s="66" t="str">
        <f>+'Meetinghouse 5'!$M$28</f>
        <v xml:space="preserve"> </v>
      </c>
      <c r="AP11" s="67" t="str">
        <f>+'Meetinghouse 5'!$N$28</f>
        <v xml:space="preserve"> </v>
      </c>
      <c r="AQ11" s="66" t="str">
        <f>+'Meetinghouse 5'!$M$29</f>
        <v xml:space="preserve"> </v>
      </c>
      <c r="AR11" s="67" t="str">
        <f>+'Meetinghouse 5'!$N$29</f>
        <v xml:space="preserve"> </v>
      </c>
      <c r="AS11" s="66" t="str">
        <f>+'Meetinghouse 5'!$M$30</f>
        <v xml:space="preserve"> </v>
      </c>
      <c r="AT11" s="67" t="str">
        <f>+'Meetinghouse 5'!$N$30</f>
        <v xml:space="preserve"> </v>
      </c>
      <c r="AU11" s="66" t="str">
        <f>+'Meetinghouse 5'!$M$31</f>
        <v xml:space="preserve"> </v>
      </c>
      <c r="AV11" s="67" t="str">
        <f>+'Meetinghouse 5'!$N$31</f>
        <v xml:space="preserve"> </v>
      </c>
      <c r="AW11" s="66" t="str">
        <f>+'Meetinghouse 5'!$M$32</f>
        <v xml:space="preserve"> </v>
      </c>
      <c r="AX11" s="67" t="str">
        <f>+'Meetinghouse 5'!$N$32</f>
        <v xml:space="preserve"> </v>
      </c>
      <c r="AY11" s="66" t="str">
        <f>+'Meetinghouse 5'!$M$33</f>
        <v xml:space="preserve"> </v>
      </c>
      <c r="AZ11" s="69" t="str">
        <f>+'Meetinghouse 5'!$N$33</f>
        <v xml:space="preserve"> </v>
      </c>
    </row>
    <row r="12" spans="1:69" x14ac:dyDescent="0.2">
      <c r="A12" s="94" t="str">
        <f>IF('Meetinghouse 6'!$L$48=0,"",'Meetinghouse 6'!$L$48)</f>
        <v/>
      </c>
      <c r="B12" s="47" t="str">
        <f>IF('Meetinghouse 6'!$K$48=0,"",'Meetinghouse 6'!$K$48)</f>
        <v/>
      </c>
      <c r="C12" s="228" t="str">
        <f>IF('Meetinghouse 6'!$M$48=0,"",'Meetinghouse 6'!$M$48)</f>
        <v/>
      </c>
      <c r="D12" s="87" t="str">
        <f>IF('Meetinghouse 6'!$M$43=0,"",'Meetinghouse 6'!$M$43)</f>
        <v xml:space="preserve"> </v>
      </c>
      <c r="E12" s="50">
        <v>2.5</v>
      </c>
      <c r="F12" s="48" t="str">
        <f t="shared" si="0"/>
        <v/>
      </c>
      <c r="G12" s="49" t="str">
        <f>IF('Meetinghouse 6'!$N$43=0,"",'Meetinghouse 6'!$N$43)</f>
        <v xml:space="preserve"> </v>
      </c>
      <c r="H12" s="50">
        <v>2.5</v>
      </c>
      <c r="I12" s="48" t="str">
        <f t="shared" si="1"/>
        <v/>
      </c>
      <c r="J12" s="51" t="str">
        <f>IF('Meetinghouse 6'!$P$45=0,"",'Meetinghouse 6'!$P$45)</f>
        <v xml:space="preserve"> </v>
      </c>
      <c r="K12" s="50">
        <v>2.5</v>
      </c>
      <c r="L12" s="52" t="str">
        <f t="shared" si="2"/>
        <v/>
      </c>
      <c r="M12" s="53" t="str">
        <f>+'Meetinghouse 6'!$M$34</f>
        <v xml:space="preserve"> </v>
      </c>
      <c r="N12" s="48" t="str">
        <f>+'Meetinghouse 6'!$N$34</f>
        <v xml:space="preserve"> </v>
      </c>
      <c r="O12" s="51" t="str">
        <f>+'Meetinghouse 6'!$M$35</f>
        <v xml:space="preserve"> </v>
      </c>
      <c r="P12" s="54" t="str">
        <f>+'Meetinghouse 6'!$N$35</f>
        <v xml:space="preserve"> </v>
      </c>
      <c r="Q12" s="51" t="str">
        <f>+'Meetinghouse 6'!$M$36</f>
        <v xml:space="preserve"> </v>
      </c>
      <c r="R12" s="54" t="str">
        <f>+'Meetinghouse 6'!$N$36</f>
        <v xml:space="preserve"> </v>
      </c>
      <c r="S12" s="51" t="str">
        <f>+'Meetinghouse 6'!$M$37</f>
        <v xml:space="preserve"> </v>
      </c>
      <c r="T12" s="54" t="str">
        <f>+'Meetinghouse 6'!$N$37</f>
        <v xml:space="preserve"> </v>
      </c>
      <c r="U12" s="51" t="str">
        <f>+'Meetinghouse 6'!$M$38</f>
        <v xml:space="preserve"> </v>
      </c>
      <c r="V12" s="54" t="str">
        <f>+'Meetinghouse 6'!$N$38</f>
        <v xml:space="preserve"> </v>
      </c>
      <c r="W12" s="51" t="str">
        <f>+'Meetinghouse 6'!$M$39</f>
        <v xml:space="preserve"> </v>
      </c>
      <c r="X12" s="54" t="str">
        <f>+'Meetinghouse 6'!$N$39</f>
        <v xml:space="preserve"> </v>
      </c>
      <c r="Y12" s="51" t="str">
        <f>+'Meetinghouse 6'!$M$40</f>
        <v xml:space="preserve"> </v>
      </c>
      <c r="Z12" s="54" t="str">
        <f>+'Meetinghouse 6'!$N$40</f>
        <v xml:space="preserve"> </v>
      </c>
      <c r="AA12" s="51" t="str">
        <f>+'Meetinghouse 6'!$M$41</f>
        <v xml:space="preserve"> </v>
      </c>
      <c r="AB12" s="54" t="str">
        <f>+'Meetinghouse 6'!$N$41</f>
        <v xml:space="preserve"> </v>
      </c>
      <c r="AC12" s="51" t="str">
        <f>+'Meetinghouse 6'!$M$42</f>
        <v xml:space="preserve"> </v>
      </c>
      <c r="AD12" s="54" t="str">
        <f>+'Meetinghouse 6'!$N$42</f>
        <v xml:space="preserve"> </v>
      </c>
      <c r="AE12" s="51" t="str">
        <f>+'Meetinghouse 6'!$M$44</f>
        <v xml:space="preserve"> </v>
      </c>
      <c r="AF12" s="54" t="str">
        <f>+'Meetinghouse 6'!$N$44</f>
        <v xml:space="preserve"> </v>
      </c>
      <c r="AG12" s="51" t="str">
        <f>+'Meetinghouse 6'!$M$45</f>
        <v xml:space="preserve"> </v>
      </c>
      <c r="AH12" s="55" t="str">
        <f>+'Meetinghouse 6'!$N$45</f>
        <v xml:space="preserve"> </v>
      </c>
      <c r="AI12" s="53" t="str">
        <f>+'Meetinghouse 6'!$M$25</f>
        <v xml:space="preserve"> </v>
      </c>
      <c r="AJ12" s="48" t="str">
        <f>+'Meetinghouse 6'!$N$25</f>
        <v xml:space="preserve"> </v>
      </c>
      <c r="AK12" s="51" t="str">
        <f>+'Meetinghouse 6'!$M$26</f>
        <v xml:space="preserve"> </v>
      </c>
      <c r="AL12" s="54" t="str">
        <f>+'Meetinghouse 6'!$N$26</f>
        <v xml:space="preserve"> </v>
      </c>
      <c r="AM12" s="51" t="str">
        <f>+'Meetinghouse 6'!$M$27</f>
        <v xml:space="preserve"> </v>
      </c>
      <c r="AN12" s="54" t="str">
        <f>+'Meetinghouse 6'!$N$27</f>
        <v xml:space="preserve"> </v>
      </c>
      <c r="AO12" s="51" t="str">
        <f>+'Meetinghouse 6'!$M$28</f>
        <v xml:space="preserve"> </v>
      </c>
      <c r="AP12" s="54" t="str">
        <f>+'Meetinghouse 6'!$N$28</f>
        <v xml:space="preserve"> </v>
      </c>
      <c r="AQ12" s="51" t="str">
        <f>+'Meetinghouse 6'!$M$29</f>
        <v xml:space="preserve"> </v>
      </c>
      <c r="AR12" s="54" t="str">
        <f>+'Meetinghouse 6'!$N$29</f>
        <v xml:space="preserve"> </v>
      </c>
      <c r="AS12" s="51" t="str">
        <f>+'Meetinghouse 6'!$M$30</f>
        <v xml:space="preserve"> </v>
      </c>
      <c r="AT12" s="54" t="str">
        <f>+'Meetinghouse 6'!$N$30</f>
        <v xml:space="preserve"> </v>
      </c>
      <c r="AU12" s="51" t="str">
        <f>+'Meetinghouse 6'!$M$31</f>
        <v xml:space="preserve"> </v>
      </c>
      <c r="AV12" s="54" t="str">
        <f>+'Meetinghouse 6'!$N$31</f>
        <v xml:space="preserve"> </v>
      </c>
      <c r="AW12" s="51" t="str">
        <f>+'Meetinghouse 6'!$M$32</f>
        <v xml:space="preserve"> </v>
      </c>
      <c r="AX12" s="54" t="str">
        <f>+'Meetinghouse 6'!$N$32</f>
        <v xml:space="preserve"> </v>
      </c>
      <c r="AY12" s="51" t="str">
        <f>+'Meetinghouse 6'!$M$33</f>
        <v xml:space="preserve"> </v>
      </c>
      <c r="AZ12" s="56" t="str">
        <f>+'Meetinghouse 6'!$N$33</f>
        <v xml:space="preserve"> </v>
      </c>
    </row>
    <row r="13" spans="1:69" x14ac:dyDescent="0.2">
      <c r="A13" s="95" t="str">
        <f>IF('Meetinghouse 7'!$L$48=0,"",'Meetinghouse 7'!$L$48)</f>
        <v/>
      </c>
      <c r="B13" s="58" t="str">
        <f>IF('Meetinghouse 7'!$K$48=0,"",'Meetinghouse 7'!$K$48)</f>
        <v/>
      </c>
      <c r="C13" s="227" t="str">
        <f>IF('Meetinghouse 7'!$M$48=0,"",'Meetinghouse 7'!$M$48)</f>
        <v/>
      </c>
      <c r="D13" s="88" t="str">
        <f>IF('Meetinghouse 7'!$M$43=0,"",'Meetinghouse 7'!$M$43)</f>
        <v xml:space="preserve"> </v>
      </c>
      <c r="E13" s="61">
        <v>2.5</v>
      </c>
      <c r="F13" s="59" t="str">
        <f t="shared" si="0"/>
        <v/>
      </c>
      <c r="G13" s="60" t="str">
        <f>IF('Meetinghouse 7'!$N$43=0,"",'Meetinghouse 7'!$N$43)</f>
        <v xml:space="preserve"> </v>
      </c>
      <c r="H13" s="61">
        <v>2.5</v>
      </c>
      <c r="I13" s="59" t="str">
        <f t="shared" si="1"/>
        <v/>
      </c>
      <c r="J13" s="62" t="str">
        <f>IF('Meetinghouse 7'!$P$45=0,"",'Meetinghouse 7'!$P$45)</f>
        <v xml:space="preserve"> </v>
      </c>
      <c r="K13" s="61">
        <v>2.5</v>
      </c>
      <c r="L13" s="63" t="str">
        <f t="shared" si="2"/>
        <v/>
      </c>
      <c r="M13" s="64" t="str">
        <f>+'Meetinghouse 7'!$M$34</f>
        <v xml:space="preserve"> </v>
      </c>
      <c r="N13" s="65" t="str">
        <f>+'Meetinghouse 7'!$N$34</f>
        <v xml:space="preserve"> </v>
      </c>
      <c r="O13" s="66" t="str">
        <f>+'Meetinghouse 7'!$M$35</f>
        <v xml:space="preserve"> </v>
      </c>
      <c r="P13" s="67" t="str">
        <f>+'Meetinghouse 7'!$N$35</f>
        <v xml:space="preserve"> </v>
      </c>
      <c r="Q13" s="66" t="str">
        <f>+'Meetinghouse 7'!$M$36</f>
        <v xml:space="preserve"> </v>
      </c>
      <c r="R13" s="67" t="str">
        <f>+'Meetinghouse 7'!$N$36</f>
        <v xml:space="preserve"> </v>
      </c>
      <c r="S13" s="66" t="str">
        <f>+'Meetinghouse 7'!$M$37</f>
        <v xml:space="preserve"> </v>
      </c>
      <c r="T13" s="67" t="str">
        <f>+'Meetinghouse 7'!$N$37</f>
        <v xml:space="preserve"> </v>
      </c>
      <c r="U13" s="66" t="str">
        <f>+'Meetinghouse 7'!$M$38</f>
        <v xml:space="preserve"> </v>
      </c>
      <c r="V13" s="67" t="str">
        <f>+'Meetinghouse 7'!$N$38</f>
        <v xml:space="preserve"> </v>
      </c>
      <c r="W13" s="66" t="str">
        <f>+'Meetinghouse 7'!$M$39</f>
        <v xml:space="preserve"> </v>
      </c>
      <c r="X13" s="67" t="str">
        <f>+'Meetinghouse 7'!$N$39</f>
        <v xml:space="preserve"> </v>
      </c>
      <c r="Y13" s="66" t="str">
        <f>+'Meetinghouse 7'!$M$40</f>
        <v xml:space="preserve"> </v>
      </c>
      <c r="Z13" s="67" t="str">
        <f>+'Meetinghouse 7'!$N$40</f>
        <v xml:space="preserve"> </v>
      </c>
      <c r="AA13" s="66" t="str">
        <f>+'Meetinghouse 7'!$M$41</f>
        <v xml:space="preserve"> </v>
      </c>
      <c r="AB13" s="67" t="str">
        <f>+'Meetinghouse 7'!$N$41</f>
        <v xml:space="preserve"> </v>
      </c>
      <c r="AC13" s="66" t="str">
        <f>+'Meetinghouse 7'!$M$42</f>
        <v xml:space="preserve"> </v>
      </c>
      <c r="AD13" s="67" t="str">
        <f>+'Meetinghouse 7'!$N$42</f>
        <v xml:space="preserve"> </v>
      </c>
      <c r="AE13" s="66" t="str">
        <f>+'Meetinghouse 7'!$M$44</f>
        <v xml:space="preserve"> </v>
      </c>
      <c r="AF13" s="67" t="str">
        <f>+'Meetinghouse 7'!$N$44</f>
        <v xml:space="preserve"> </v>
      </c>
      <c r="AG13" s="66" t="str">
        <f>+'Meetinghouse 7'!$M$45</f>
        <v xml:space="preserve"> </v>
      </c>
      <c r="AH13" s="68" t="str">
        <f>+'Meetinghouse 7'!$N$45</f>
        <v xml:space="preserve"> </v>
      </c>
      <c r="AI13" s="64" t="str">
        <f>+'Meetinghouse 7'!$M$25</f>
        <v xml:space="preserve"> </v>
      </c>
      <c r="AJ13" s="65" t="str">
        <f>+'Meetinghouse 7'!$N$25</f>
        <v xml:space="preserve"> </v>
      </c>
      <c r="AK13" s="66" t="str">
        <f>+'Meetinghouse 7'!$M$26</f>
        <v xml:space="preserve"> </v>
      </c>
      <c r="AL13" s="67" t="str">
        <f>+'Meetinghouse 7'!$N$26</f>
        <v xml:space="preserve"> </v>
      </c>
      <c r="AM13" s="66" t="str">
        <f>+'Meetinghouse 7'!$M$27</f>
        <v xml:space="preserve"> </v>
      </c>
      <c r="AN13" s="67" t="str">
        <f>+'Meetinghouse 7'!$N$27</f>
        <v xml:space="preserve"> </v>
      </c>
      <c r="AO13" s="66" t="str">
        <f>+'Meetinghouse 7'!$M$28</f>
        <v xml:space="preserve"> </v>
      </c>
      <c r="AP13" s="67" t="str">
        <f>+'Meetinghouse 7'!$N$28</f>
        <v xml:space="preserve"> </v>
      </c>
      <c r="AQ13" s="66" t="str">
        <f>+'Meetinghouse 7'!$M$29</f>
        <v xml:space="preserve"> </v>
      </c>
      <c r="AR13" s="67" t="str">
        <f>+'Meetinghouse 7'!$N$29</f>
        <v xml:space="preserve"> </v>
      </c>
      <c r="AS13" s="66" t="str">
        <f>+'Meetinghouse 7'!$M$30</f>
        <v xml:space="preserve"> </v>
      </c>
      <c r="AT13" s="67" t="str">
        <f>+'Meetinghouse 7'!$N$30</f>
        <v xml:space="preserve"> </v>
      </c>
      <c r="AU13" s="66" t="str">
        <f>+'Meetinghouse 7'!$M$31</f>
        <v xml:space="preserve"> </v>
      </c>
      <c r="AV13" s="67" t="str">
        <f>+'Meetinghouse 7'!$N$31</f>
        <v xml:space="preserve"> </v>
      </c>
      <c r="AW13" s="66" t="str">
        <f>+'Meetinghouse 7'!$M$32</f>
        <v xml:space="preserve"> </v>
      </c>
      <c r="AX13" s="67" t="str">
        <f>+'Meetinghouse 7'!$N$32</f>
        <v xml:space="preserve"> </v>
      </c>
      <c r="AY13" s="66" t="str">
        <f>+'Meetinghouse 7'!$M$33</f>
        <v xml:space="preserve"> </v>
      </c>
      <c r="AZ13" s="69" t="str">
        <f>+'Meetinghouse 7'!$N$33</f>
        <v xml:space="preserve"> </v>
      </c>
    </row>
    <row r="14" spans="1:69" x14ac:dyDescent="0.2">
      <c r="A14" s="94" t="str">
        <f>IF('Meetinghouse 8'!$L$48=0,"",'Meetinghouse 8'!$L$48)</f>
        <v/>
      </c>
      <c r="B14" s="47" t="str">
        <f>IF('Meetinghouse 8'!$K$48=0,"",'Meetinghouse 8'!$K$48)</f>
        <v/>
      </c>
      <c r="C14" s="228" t="str">
        <f>IF('Meetinghouse 8'!$M$48=0,"",'Meetinghouse 8'!$M$48)</f>
        <v/>
      </c>
      <c r="D14" s="87" t="str">
        <f>IF('Meetinghouse 8'!$M$43=0,"",'Meetinghouse 8'!$M$43)</f>
        <v xml:space="preserve"> </v>
      </c>
      <c r="E14" s="50">
        <v>2.5</v>
      </c>
      <c r="F14" s="48" t="str">
        <f t="shared" si="0"/>
        <v/>
      </c>
      <c r="G14" s="49" t="str">
        <f>IF('Meetinghouse 8'!$N$43=0,"",'Meetinghouse 8'!$N$43)</f>
        <v xml:space="preserve"> </v>
      </c>
      <c r="H14" s="50">
        <v>2.5</v>
      </c>
      <c r="I14" s="48" t="str">
        <f t="shared" si="1"/>
        <v/>
      </c>
      <c r="J14" s="51" t="str">
        <f>IF('Meetinghouse 8'!$P$45=0,"",'Meetinghouse 8'!$P$45)</f>
        <v xml:space="preserve"> </v>
      </c>
      <c r="K14" s="50">
        <v>2.5</v>
      </c>
      <c r="L14" s="52" t="str">
        <f t="shared" si="2"/>
        <v/>
      </c>
      <c r="M14" s="53" t="str">
        <f>+'Meetinghouse 8'!$M$34</f>
        <v xml:space="preserve"> </v>
      </c>
      <c r="N14" s="48" t="str">
        <f>+'Meetinghouse 8'!$N$34</f>
        <v xml:space="preserve"> </v>
      </c>
      <c r="O14" s="51" t="str">
        <f>+'Meetinghouse 8'!$M$35</f>
        <v xml:space="preserve"> </v>
      </c>
      <c r="P14" s="54" t="str">
        <f>+'Meetinghouse 8'!$N$35</f>
        <v xml:space="preserve"> </v>
      </c>
      <c r="Q14" s="51" t="str">
        <f>+'Meetinghouse 8'!$M$36</f>
        <v xml:space="preserve"> </v>
      </c>
      <c r="R14" s="54" t="str">
        <f>+'Meetinghouse 8'!$N$36</f>
        <v xml:space="preserve"> </v>
      </c>
      <c r="S14" s="51" t="str">
        <f>+'Meetinghouse 8'!$M$37</f>
        <v xml:space="preserve"> </v>
      </c>
      <c r="T14" s="54" t="str">
        <f>+'Meetinghouse 8'!$N$37</f>
        <v xml:space="preserve"> </v>
      </c>
      <c r="U14" s="51" t="str">
        <f>+'Meetinghouse 8'!$M$38</f>
        <v xml:space="preserve"> </v>
      </c>
      <c r="V14" s="54" t="str">
        <f>+'Meetinghouse 8'!$N$38</f>
        <v xml:space="preserve"> </v>
      </c>
      <c r="W14" s="51" t="str">
        <f>+'Meetinghouse 8'!$M$39</f>
        <v xml:space="preserve"> </v>
      </c>
      <c r="X14" s="54" t="str">
        <f>+'Meetinghouse 8'!$N$39</f>
        <v xml:space="preserve"> </v>
      </c>
      <c r="Y14" s="51" t="str">
        <f>+'Meetinghouse 8'!$M$40</f>
        <v xml:space="preserve"> </v>
      </c>
      <c r="Z14" s="54" t="str">
        <f>+'Meetinghouse 8'!$N$40</f>
        <v xml:space="preserve"> </v>
      </c>
      <c r="AA14" s="51" t="str">
        <f>+'Meetinghouse 8'!$M$41</f>
        <v xml:space="preserve"> </v>
      </c>
      <c r="AB14" s="54" t="str">
        <f>+'Meetinghouse 8'!$N$41</f>
        <v xml:space="preserve"> </v>
      </c>
      <c r="AC14" s="51" t="str">
        <f>+'Meetinghouse 8'!$M$42</f>
        <v xml:space="preserve"> </v>
      </c>
      <c r="AD14" s="54" t="str">
        <f>+'Meetinghouse 8'!$N$42</f>
        <v xml:space="preserve"> </v>
      </c>
      <c r="AE14" s="51" t="str">
        <f>+'Meetinghouse 8'!$M$44</f>
        <v xml:space="preserve"> </v>
      </c>
      <c r="AF14" s="54" t="str">
        <f>+'Meetinghouse 8'!$N$44</f>
        <v xml:space="preserve"> </v>
      </c>
      <c r="AG14" s="51" t="str">
        <f>+'Meetinghouse 8'!$M$45</f>
        <v xml:space="preserve"> </v>
      </c>
      <c r="AH14" s="55" t="str">
        <f>+'Meetinghouse 8'!$N$45</f>
        <v xml:space="preserve"> </v>
      </c>
      <c r="AI14" s="53" t="str">
        <f>+'Meetinghouse 8'!$M$25</f>
        <v xml:space="preserve"> </v>
      </c>
      <c r="AJ14" s="48" t="str">
        <f>+'Meetinghouse 8'!$N$25</f>
        <v xml:space="preserve"> </v>
      </c>
      <c r="AK14" s="51" t="str">
        <f>+'Meetinghouse 8'!$M$26</f>
        <v xml:space="preserve"> </v>
      </c>
      <c r="AL14" s="54" t="str">
        <f>+'Meetinghouse 8'!$N$26</f>
        <v xml:space="preserve"> </v>
      </c>
      <c r="AM14" s="51" t="str">
        <f>+'Meetinghouse 8'!$M$27</f>
        <v xml:space="preserve"> </v>
      </c>
      <c r="AN14" s="54" t="str">
        <f>+'Meetinghouse 8'!$N$27</f>
        <v xml:space="preserve"> </v>
      </c>
      <c r="AO14" s="51" t="str">
        <f>+'Meetinghouse 8'!$M$28</f>
        <v xml:space="preserve"> </v>
      </c>
      <c r="AP14" s="54" t="str">
        <f>+'Meetinghouse 8'!$N$28</f>
        <v xml:space="preserve"> </v>
      </c>
      <c r="AQ14" s="51" t="str">
        <f>+'Meetinghouse 8'!$M$29</f>
        <v xml:space="preserve"> </v>
      </c>
      <c r="AR14" s="54" t="str">
        <f>+'Meetinghouse 8'!$N$29</f>
        <v xml:space="preserve"> </v>
      </c>
      <c r="AS14" s="51" t="str">
        <f>+'Meetinghouse 8'!$M$30</f>
        <v xml:space="preserve"> </v>
      </c>
      <c r="AT14" s="54" t="str">
        <f>+'Meetinghouse 8'!$N$30</f>
        <v xml:space="preserve"> </v>
      </c>
      <c r="AU14" s="51" t="str">
        <f>+'Meetinghouse 8'!$M$31</f>
        <v xml:space="preserve"> </v>
      </c>
      <c r="AV14" s="54" t="str">
        <f>+'Meetinghouse 8'!$N$31</f>
        <v xml:space="preserve"> </v>
      </c>
      <c r="AW14" s="51" t="str">
        <f>+'Meetinghouse 8'!$M$32</f>
        <v xml:space="preserve"> </v>
      </c>
      <c r="AX14" s="54" t="str">
        <f>+'Meetinghouse 8'!$N$32</f>
        <v xml:space="preserve"> </v>
      </c>
      <c r="AY14" s="51" t="str">
        <f>+'Meetinghouse 8'!$M$33</f>
        <v xml:space="preserve"> </v>
      </c>
      <c r="AZ14" s="56" t="str">
        <f>+'Meetinghouse 8'!$N$33</f>
        <v xml:space="preserve"> </v>
      </c>
    </row>
    <row r="15" spans="1:69" x14ac:dyDescent="0.2">
      <c r="A15" s="95" t="str">
        <f>IF('Meetinghouse 9'!$L$48=0,"",'Meetinghouse 9'!$L$48)</f>
        <v/>
      </c>
      <c r="B15" s="58" t="str">
        <f>IF('Meetinghouse 9'!$K$48=0,"",'Meetinghouse 9'!$K$48)</f>
        <v/>
      </c>
      <c r="C15" s="227" t="str">
        <f>IF('Meetinghouse 9'!$M$48=0,"",'Meetinghouse 9'!$M$48)</f>
        <v/>
      </c>
      <c r="D15" s="88" t="str">
        <f>IF('Meetinghouse 9'!$M$43=0,"",'Meetinghouse 9'!$M$43)</f>
        <v xml:space="preserve"> </v>
      </c>
      <c r="E15" s="61">
        <v>2.5</v>
      </c>
      <c r="F15" s="59" t="str">
        <f t="shared" si="0"/>
        <v/>
      </c>
      <c r="G15" s="60" t="str">
        <f>IF('Meetinghouse 9'!$N$43=0,"",'Meetinghouse 9'!$N$43)</f>
        <v xml:space="preserve"> </v>
      </c>
      <c r="H15" s="61">
        <v>2.5</v>
      </c>
      <c r="I15" s="59" t="str">
        <f t="shared" si="1"/>
        <v/>
      </c>
      <c r="J15" s="62" t="str">
        <f>IF('Meetinghouse 9'!$P$45=0,"",'Meetinghouse 9'!$P$45)</f>
        <v xml:space="preserve"> </v>
      </c>
      <c r="K15" s="61">
        <v>2.5</v>
      </c>
      <c r="L15" s="63" t="str">
        <f t="shared" si="2"/>
        <v/>
      </c>
      <c r="M15" s="64" t="str">
        <f>+'Meetinghouse 9'!$M$34</f>
        <v xml:space="preserve"> </v>
      </c>
      <c r="N15" s="65" t="str">
        <f>+'Meetinghouse 9'!$N$34</f>
        <v xml:space="preserve"> </v>
      </c>
      <c r="O15" s="66" t="str">
        <f>+'Meetinghouse 9'!$M$35</f>
        <v xml:space="preserve"> </v>
      </c>
      <c r="P15" s="67" t="str">
        <f>+'Meetinghouse 9'!$N$35</f>
        <v xml:space="preserve"> </v>
      </c>
      <c r="Q15" s="66" t="str">
        <f>+'Meetinghouse 9'!$M$36</f>
        <v xml:space="preserve"> </v>
      </c>
      <c r="R15" s="67" t="str">
        <f>+'Meetinghouse 9'!$N$36</f>
        <v xml:space="preserve"> </v>
      </c>
      <c r="S15" s="66" t="str">
        <f>+'Meetinghouse 9'!$M$37</f>
        <v xml:space="preserve"> </v>
      </c>
      <c r="T15" s="67" t="str">
        <f>+'Meetinghouse 9'!$N$37</f>
        <v xml:space="preserve"> </v>
      </c>
      <c r="U15" s="66" t="str">
        <f>+'Meetinghouse 9'!$M$38</f>
        <v xml:space="preserve"> </v>
      </c>
      <c r="V15" s="67" t="str">
        <f>+'Meetinghouse 9'!$N$38</f>
        <v xml:space="preserve"> </v>
      </c>
      <c r="W15" s="66" t="str">
        <f>+'Meetinghouse 9'!$M$39</f>
        <v xml:space="preserve"> </v>
      </c>
      <c r="X15" s="67" t="str">
        <f>+'Meetinghouse 9'!$N$39</f>
        <v xml:space="preserve"> </v>
      </c>
      <c r="Y15" s="66" t="str">
        <f>+'Meetinghouse 9'!$M$40</f>
        <v xml:space="preserve"> </v>
      </c>
      <c r="Z15" s="67" t="str">
        <f>+'Meetinghouse 9'!$N$40</f>
        <v xml:space="preserve"> </v>
      </c>
      <c r="AA15" s="66" t="str">
        <f>+'Meetinghouse 9'!$M$41</f>
        <v xml:space="preserve"> </v>
      </c>
      <c r="AB15" s="67" t="str">
        <f>+'Meetinghouse 9'!$N$41</f>
        <v xml:space="preserve"> </v>
      </c>
      <c r="AC15" s="66" t="str">
        <f>+'Meetinghouse 9'!$M$42</f>
        <v xml:space="preserve"> </v>
      </c>
      <c r="AD15" s="67" t="str">
        <f>+'Meetinghouse 9'!$N$42</f>
        <v xml:space="preserve"> </v>
      </c>
      <c r="AE15" s="66" t="str">
        <f>+'Meetinghouse 9'!$M$44</f>
        <v xml:space="preserve"> </v>
      </c>
      <c r="AF15" s="67" t="str">
        <f>+'Meetinghouse 9'!$N$44</f>
        <v xml:space="preserve"> </v>
      </c>
      <c r="AG15" s="66" t="str">
        <f>+'Meetinghouse 9'!$M$45</f>
        <v xml:space="preserve"> </v>
      </c>
      <c r="AH15" s="68" t="str">
        <f>+'Meetinghouse 9'!$N$45</f>
        <v xml:space="preserve"> </v>
      </c>
      <c r="AI15" s="64" t="str">
        <f>+'Meetinghouse 9'!$M$25</f>
        <v xml:space="preserve"> </v>
      </c>
      <c r="AJ15" s="65" t="str">
        <f>+'Meetinghouse 9'!$N$25</f>
        <v xml:space="preserve"> </v>
      </c>
      <c r="AK15" s="66" t="str">
        <f>+'Meetinghouse 9'!$M$26</f>
        <v xml:space="preserve"> </v>
      </c>
      <c r="AL15" s="67" t="str">
        <f>+'Meetinghouse 9'!$N$26</f>
        <v xml:space="preserve"> </v>
      </c>
      <c r="AM15" s="66" t="str">
        <f>+'Meetinghouse 9'!$M$27</f>
        <v xml:space="preserve"> </v>
      </c>
      <c r="AN15" s="67" t="str">
        <f>+'Meetinghouse 9'!$N$27</f>
        <v xml:space="preserve"> </v>
      </c>
      <c r="AO15" s="66" t="str">
        <f>+'Meetinghouse 9'!$M$28</f>
        <v xml:space="preserve"> </v>
      </c>
      <c r="AP15" s="67" t="str">
        <f>+'Meetinghouse 9'!$N$28</f>
        <v xml:space="preserve"> </v>
      </c>
      <c r="AQ15" s="66" t="str">
        <f>+'Meetinghouse 9'!$M$29</f>
        <v xml:space="preserve"> </v>
      </c>
      <c r="AR15" s="67" t="str">
        <f>+'Meetinghouse 9'!$N$29</f>
        <v xml:space="preserve"> </v>
      </c>
      <c r="AS15" s="66" t="str">
        <f>+'Meetinghouse 9'!$M$30</f>
        <v xml:space="preserve"> </v>
      </c>
      <c r="AT15" s="67" t="str">
        <f>+'Meetinghouse 9'!$N$30</f>
        <v xml:space="preserve"> </v>
      </c>
      <c r="AU15" s="66" t="str">
        <f>+'Meetinghouse 9'!$M$31</f>
        <v xml:space="preserve"> </v>
      </c>
      <c r="AV15" s="67" t="str">
        <f>+'Meetinghouse 9'!$N$31</f>
        <v xml:space="preserve"> </v>
      </c>
      <c r="AW15" s="66" t="str">
        <f>+'Meetinghouse 9'!$M$32</f>
        <v xml:space="preserve"> </v>
      </c>
      <c r="AX15" s="67" t="str">
        <f>+'Meetinghouse 9'!$N$32</f>
        <v xml:space="preserve"> </v>
      </c>
      <c r="AY15" s="66" t="str">
        <f>+'Meetinghouse 9'!$M$33</f>
        <v xml:space="preserve"> </v>
      </c>
      <c r="AZ15" s="69" t="str">
        <f>+'Meetinghouse 9'!$N$33</f>
        <v xml:space="preserve"> </v>
      </c>
    </row>
    <row r="16" spans="1:69" x14ac:dyDescent="0.2">
      <c r="A16" s="94" t="str">
        <f>IF('Meetinghouse 10'!$L$48=0,"",'Meetinghouse 10'!$L$48)</f>
        <v/>
      </c>
      <c r="B16" s="47" t="str">
        <f>IF('Meetinghouse 10'!$K$48=0,"",'Meetinghouse 10'!$K$48)</f>
        <v/>
      </c>
      <c r="C16" s="228" t="str">
        <f>IF('Meetinghouse 10'!$M$48=0,"",'Meetinghouse 10'!$M$48)</f>
        <v/>
      </c>
      <c r="D16" s="87" t="str">
        <f>IF('Meetinghouse 10'!$M$43=0,"",'Meetinghouse 10'!$M$43)</f>
        <v xml:space="preserve"> </v>
      </c>
      <c r="E16" s="50">
        <v>2.5</v>
      </c>
      <c r="F16" s="48" t="str">
        <f t="shared" si="0"/>
        <v/>
      </c>
      <c r="G16" s="49" t="str">
        <f>IF('Meetinghouse 10'!$N$43=0,"",'Meetinghouse 10'!$N$43)</f>
        <v xml:space="preserve"> </v>
      </c>
      <c r="H16" s="50">
        <v>2.5</v>
      </c>
      <c r="I16" s="48" t="str">
        <f t="shared" si="1"/>
        <v/>
      </c>
      <c r="J16" s="51" t="str">
        <f>IF('Meetinghouse 10'!$P$45=0,"",'Meetinghouse 10'!$P$45)</f>
        <v xml:space="preserve"> </v>
      </c>
      <c r="K16" s="50">
        <v>2.5</v>
      </c>
      <c r="L16" s="52" t="str">
        <f t="shared" si="2"/>
        <v/>
      </c>
      <c r="M16" s="53" t="str">
        <f>+'Meetinghouse 10'!$M$34</f>
        <v xml:space="preserve"> </v>
      </c>
      <c r="N16" s="48" t="str">
        <f>+'Meetinghouse 10'!$N$34</f>
        <v xml:space="preserve"> </v>
      </c>
      <c r="O16" s="51" t="str">
        <f>+'Meetinghouse 10'!$M$35</f>
        <v xml:space="preserve"> </v>
      </c>
      <c r="P16" s="54" t="str">
        <f>+'Meetinghouse 10'!$N$35</f>
        <v xml:space="preserve"> </v>
      </c>
      <c r="Q16" s="51" t="str">
        <f>+'Meetinghouse 10'!$M$36</f>
        <v xml:space="preserve"> </v>
      </c>
      <c r="R16" s="54" t="str">
        <f>+'Meetinghouse 10'!$N$36</f>
        <v xml:space="preserve"> </v>
      </c>
      <c r="S16" s="51" t="str">
        <f>+'Meetinghouse 10'!$M$37</f>
        <v xml:space="preserve"> </v>
      </c>
      <c r="T16" s="54" t="str">
        <f>+'Meetinghouse 10'!$N$37</f>
        <v xml:space="preserve"> </v>
      </c>
      <c r="U16" s="51" t="str">
        <f>+'Meetinghouse 10'!$M$38</f>
        <v xml:space="preserve"> </v>
      </c>
      <c r="V16" s="54" t="str">
        <f>+'Meetinghouse 10'!$N$38</f>
        <v xml:space="preserve"> </v>
      </c>
      <c r="W16" s="51" t="str">
        <f>+'Meetinghouse 10'!$M$39</f>
        <v xml:space="preserve"> </v>
      </c>
      <c r="X16" s="54" t="str">
        <f>+'Meetinghouse 10'!$N$39</f>
        <v xml:space="preserve"> </v>
      </c>
      <c r="Y16" s="51" t="str">
        <f>+'Meetinghouse 10'!$M$40</f>
        <v xml:space="preserve"> </v>
      </c>
      <c r="Z16" s="54" t="str">
        <f>+'Meetinghouse 10'!$N$40</f>
        <v xml:space="preserve"> </v>
      </c>
      <c r="AA16" s="51" t="str">
        <f>+'Meetinghouse 10'!$M$41</f>
        <v xml:space="preserve"> </v>
      </c>
      <c r="AB16" s="54" t="str">
        <f>+'Meetinghouse 10'!$N$41</f>
        <v xml:space="preserve"> </v>
      </c>
      <c r="AC16" s="51" t="str">
        <f>+'Meetinghouse 10'!$M$42</f>
        <v xml:space="preserve"> </v>
      </c>
      <c r="AD16" s="54" t="str">
        <f>+'Meetinghouse 10'!$N$42</f>
        <v xml:space="preserve"> </v>
      </c>
      <c r="AE16" s="51" t="str">
        <f>+'Meetinghouse 10'!$M$44</f>
        <v xml:space="preserve"> </v>
      </c>
      <c r="AF16" s="54" t="str">
        <f>+'Meetinghouse 10'!$N$44</f>
        <v xml:space="preserve"> </v>
      </c>
      <c r="AG16" s="51" t="str">
        <f>+'Meetinghouse 10'!$M$45</f>
        <v xml:space="preserve"> </v>
      </c>
      <c r="AH16" s="55" t="str">
        <f>+'Meetinghouse 10'!$N$45</f>
        <v xml:space="preserve"> </v>
      </c>
      <c r="AI16" s="53" t="str">
        <f>+'Meetinghouse 10'!$M$25</f>
        <v xml:space="preserve"> </v>
      </c>
      <c r="AJ16" s="48" t="str">
        <f>+'Meetinghouse 10'!$N$25</f>
        <v xml:space="preserve"> </v>
      </c>
      <c r="AK16" s="51" t="str">
        <f>+'Meetinghouse 10'!$M$26</f>
        <v xml:space="preserve"> </v>
      </c>
      <c r="AL16" s="54" t="str">
        <f>+'Meetinghouse 10'!$N$26</f>
        <v xml:space="preserve"> </v>
      </c>
      <c r="AM16" s="51" t="str">
        <f>+'Meetinghouse 10'!$M$27</f>
        <v xml:space="preserve"> </v>
      </c>
      <c r="AN16" s="54" t="str">
        <f>+'Meetinghouse 10'!$N$27</f>
        <v xml:space="preserve"> </v>
      </c>
      <c r="AO16" s="51" t="str">
        <f>+'Meetinghouse 10'!$M$28</f>
        <v xml:space="preserve"> </v>
      </c>
      <c r="AP16" s="54" t="str">
        <f>+'Meetinghouse 10'!$N$28</f>
        <v xml:space="preserve"> </v>
      </c>
      <c r="AQ16" s="51" t="str">
        <f>+'Meetinghouse 10'!$M$29</f>
        <v xml:space="preserve"> </v>
      </c>
      <c r="AR16" s="54" t="str">
        <f>+'Meetinghouse 10'!$N$29</f>
        <v xml:space="preserve"> </v>
      </c>
      <c r="AS16" s="51" t="str">
        <f>+'Meetinghouse 10'!$M$30</f>
        <v xml:space="preserve"> </v>
      </c>
      <c r="AT16" s="54" t="str">
        <f>+'Meetinghouse 10'!$N$30</f>
        <v xml:space="preserve"> </v>
      </c>
      <c r="AU16" s="51" t="str">
        <f>+'Meetinghouse 10'!$M$31</f>
        <v xml:space="preserve"> </v>
      </c>
      <c r="AV16" s="54" t="str">
        <f>+'Meetinghouse 10'!$N$31</f>
        <v xml:space="preserve"> </v>
      </c>
      <c r="AW16" s="51" t="str">
        <f>+'Meetinghouse 10'!$M$32</f>
        <v xml:space="preserve"> </v>
      </c>
      <c r="AX16" s="54" t="str">
        <f>+'Meetinghouse 10'!$N$32</f>
        <v xml:space="preserve"> </v>
      </c>
      <c r="AY16" s="51" t="str">
        <f>+'Meetinghouse 10'!$M$33</f>
        <v xml:space="preserve"> </v>
      </c>
      <c r="AZ16" s="56" t="str">
        <f>+'Meetinghouse 10'!$N$33</f>
        <v xml:space="preserve"> </v>
      </c>
    </row>
    <row r="17" spans="1:52" x14ac:dyDescent="0.2">
      <c r="A17" s="95" t="str">
        <f>IF('Meetinghouse 11'!$L$48=0,"",'Meetinghouse 11'!$L$48)</f>
        <v/>
      </c>
      <c r="B17" s="58" t="str">
        <f>IF('Meetinghouse 11'!$K$48=0,"",'Meetinghouse 11'!$K$48)</f>
        <v/>
      </c>
      <c r="C17" s="227" t="str">
        <f>IF('Meetinghouse 11'!$M$48=0,"",'Meetinghouse 11'!$M$48)</f>
        <v/>
      </c>
      <c r="D17" s="88" t="str">
        <f>IF('Meetinghouse 11'!$M$43=0,"",'Meetinghouse 11'!$M$43)</f>
        <v xml:space="preserve"> </v>
      </c>
      <c r="E17" s="61">
        <v>2.5</v>
      </c>
      <c r="F17" s="59" t="str">
        <f t="shared" si="0"/>
        <v/>
      </c>
      <c r="G17" s="60" t="str">
        <f>IF('Meetinghouse 11'!$N$43=0,"",'Meetinghouse 11'!$N$43)</f>
        <v xml:space="preserve"> </v>
      </c>
      <c r="H17" s="61">
        <v>2.5</v>
      </c>
      <c r="I17" s="59" t="str">
        <f t="shared" si="1"/>
        <v/>
      </c>
      <c r="J17" s="62" t="str">
        <f>IF('Meetinghouse 11'!$P$45=0,"",'Meetinghouse 11'!$P$45)</f>
        <v xml:space="preserve"> </v>
      </c>
      <c r="K17" s="61">
        <v>2.5</v>
      </c>
      <c r="L17" s="63" t="str">
        <f t="shared" si="2"/>
        <v/>
      </c>
      <c r="M17" s="64" t="str">
        <f>+'Meetinghouse 11'!$M$34</f>
        <v xml:space="preserve"> </v>
      </c>
      <c r="N17" s="65" t="str">
        <f>+'Meetinghouse 11'!$N$34</f>
        <v xml:space="preserve"> </v>
      </c>
      <c r="O17" s="66" t="str">
        <f>+'Meetinghouse 11'!$M$35</f>
        <v xml:space="preserve"> </v>
      </c>
      <c r="P17" s="67" t="str">
        <f>+'Meetinghouse 11'!$N$35</f>
        <v xml:space="preserve"> </v>
      </c>
      <c r="Q17" s="66" t="str">
        <f>+'Meetinghouse 11'!$M$36</f>
        <v xml:space="preserve"> </v>
      </c>
      <c r="R17" s="67" t="str">
        <f>+'Meetinghouse 11'!$N$36</f>
        <v xml:space="preserve"> </v>
      </c>
      <c r="S17" s="66" t="str">
        <f>+'Meetinghouse 11'!$M$37</f>
        <v xml:space="preserve"> </v>
      </c>
      <c r="T17" s="67" t="str">
        <f>+'Meetinghouse 11'!$N$37</f>
        <v xml:space="preserve"> </v>
      </c>
      <c r="U17" s="66" t="str">
        <f>+'Meetinghouse 11'!$M$38</f>
        <v xml:space="preserve"> </v>
      </c>
      <c r="V17" s="67" t="str">
        <f>+'Meetinghouse 11'!$N$38</f>
        <v xml:space="preserve"> </v>
      </c>
      <c r="W17" s="66" t="str">
        <f>+'Meetinghouse 11'!$M$39</f>
        <v xml:space="preserve"> </v>
      </c>
      <c r="X17" s="67" t="str">
        <f>+'Meetinghouse 11'!$N$39</f>
        <v xml:space="preserve"> </v>
      </c>
      <c r="Y17" s="66" t="str">
        <f>+'Meetinghouse 11'!$M$40</f>
        <v xml:space="preserve"> </v>
      </c>
      <c r="Z17" s="67" t="str">
        <f>+'Meetinghouse 11'!$N$40</f>
        <v xml:space="preserve"> </v>
      </c>
      <c r="AA17" s="66" t="str">
        <f>+'Meetinghouse 11'!$M$41</f>
        <v xml:space="preserve"> </v>
      </c>
      <c r="AB17" s="67" t="str">
        <f>+'Meetinghouse 11'!$N$41</f>
        <v xml:space="preserve"> </v>
      </c>
      <c r="AC17" s="66" t="str">
        <f>+'Meetinghouse 11'!$M$42</f>
        <v xml:space="preserve"> </v>
      </c>
      <c r="AD17" s="67" t="str">
        <f>+'Meetinghouse 11'!$N$42</f>
        <v xml:space="preserve"> </v>
      </c>
      <c r="AE17" s="66" t="str">
        <f>+'Meetinghouse 11'!$M$44</f>
        <v xml:space="preserve"> </v>
      </c>
      <c r="AF17" s="67" t="str">
        <f>+'Meetinghouse 11'!$N$44</f>
        <v xml:space="preserve"> </v>
      </c>
      <c r="AG17" s="66" t="str">
        <f>+'Meetinghouse 11'!$M$45</f>
        <v xml:space="preserve"> </v>
      </c>
      <c r="AH17" s="68" t="str">
        <f>+'Meetinghouse 11'!$N$45</f>
        <v xml:space="preserve"> </v>
      </c>
      <c r="AI17" s="64" t="str">
        <f>+'Meetinghouse 11'!$M$25</f>
        <v xml:space="preserve"> </v>
      </c>
      <c r="AJ17" s="65" t="str">
        <f>+'Meetinghouse 11'!$N$25</f>
        <v xml:space="preserve"> </v>
      </c>
      <c r="AK17" s="66" t="str">
        <f>+'Meetinghouse 11'!$M$26</f>
        <v xml:space="preserve"> </v>
      </c>
      <c r="AL17" s="67" t="str">
        <f>+'Meetinghouse 11'!$N$26</f>
        <v xml:space="preserve"> </v>
      </c>
      <c r="AM17" s="66" t="str">
        <f>+'Meetinghouse 11'!$M$27</f>
        <v xml:space="preserve"> </v>
      </c>
      <c r="AN17" s="67" t="str">
        <f>+'Meetinghouse 11'!$N$27</f>
        <v xml:space="preserve"> </v>
      </c>
      <c r="AO17" s="66" t="str">
        <f>+'Meetinghouse 11'!$M$28</f>
        <v xml:space="preserve"> </v>
      </c>
      <c r="AP17" s="67" t="str">
        <f>+'Meetinghouse 11'!$N$28</f>
        <v xml:space="preserve"> </v>
      </c>
      <c r="AQ17" s="66" t="str">
        <f>+'Meetinghouse 11'!$M$29</f>
        <v xml:space="preserve"> </v>
      </c>
      <c r="AR17" s="67" t="str">
        <f>+'Meetinghouse 11'!$N$29</f>
        <v xml:space="preserve"> </v>
      </c>
      <c r="AS17" s="66" t="str">
        <f>+'Meetinghouse 11'!$M$30</f>
        <v xml:space="preserve"> </v>
      </c>
      <c r="AT17" s="67" t="str">
        <f>+'Meetinghouse 11'!$N$30</f>
        <v xml:space="preserve"> </v>
      </c>
      <c r="AU17" s="66" t="str">
        <f>+'Meetinghouse 11'!$M$31</f>
        <v xml:space="preserve"> </v>
      </c>
      <c r="AV17" s="67" t="str">
        <f>+'Meetinghouse 11'!$N$31</f>
        <v xml:space="preserve"> </v>
      </c>
      <c r="AW17" s="66" t="str">
        <f>+'Meetinghouse 11'!$M$32</f>
        <v xml:space="preserve"> </v>
      </c>
      <c r="AX17" s="67" t="str">
        <f>+'Meetinghouse 11'!$N$32</f>
        <v xml:space="preserve"> </v>
      </c>
      <c r="AY17" s="66" t="str">
        <f>+'Meetinghouse 11'!$M$33</f>
        <v xml:space="preserve"> </v>
      </c>
      <c r="AZ17" s="69" t="str">
        <f>+'Meetinghouse 11'!$N$33</f>
        <v xml:space="preserve"> </v>
      </c>
    </row>
    <row r="18" spans="1:52" x14ac:dyDescent="0.2">
      <c r="A18" s="94" t="str">
        <f>IF('Meetinghouse 12'!$L$48=0,"",'Meetinghouse 12'!$L$48)</f>
        <v/>
      </c>
      <c r="B18" s="47" t="str">
        <f>IF('Meetinghouse 12'!$K$48=0,"",'Meetinghouse 12'!$K$48)</f>
        <v/>
      </c>
      <c r="C18" s="228" t="str">
        <f>IF('Meetinghouse 12'!$M$48=0,"",'Meetinghouse 12'!$M$48)</f>
        <v/>
      </c>
      <c r="D18" s="87" t="str">
        <f>IF('Meetinghouse 12'!$M$43=0,"",'Meetinghouse 12'!$M$43)</f>
        <v xml:space="preserve"> </v>
      </c>
      <c r="E18" s="50">
        <v>2.5</v>
      </c>
      <c r="F18" s="48" t="str">
        <f t="shared" si="0"/>
        <v/>
      </c>
      <c r="G18" s="49" t="str">
        <f>IF('Meetinghouse 12'!$N$43=0,"",'Meetinghouse 12'!$N$43)</f>
        <v xml:space="preserve"> </v>
      </c>
      <c r="H18" s="50">
        <v>2.5</v>
      </c>
      <c r="I18" s="48" t="str">
        <f t="shared" si="1"/>
        <v/>
      </c>
      <c r="J18" s="51" t="str">
        <f>IF('Meetinghouse 12'!$P$45=0,"",'Meetinghouse 12'!$P$45)</f>
        <v xml:space="preserve"> </v>
      </c>
      <c r="K18" s="50">
        <v>2.5</v>
      </c>
      <c r="L18" s="52" t="str">
        <f t="shared" si="2"/>
        <v/>
      </c>
      <c r="M18" s="53" t="str">
        <f>+'Meetinghouse 12'!$M$34</f>
        <v xml:space="preserve"> </v>
      </c>
      <c r="N18" s="48" t="str">
        <f>+'Meetinghouse 12'!$N$34</f>
        <v xml:space="preserve"> </v>
      </c>
      <c r="O18" s="51" t="str">
        <f>+'Meetinghouse 12'!$M$35</f>
        <v xml:space="preserve"> </v>
      </c>
      <c r="P18" s="54" t="str">
        <f>+'Meetinghouse 12'!$N$35</f>
        <v xml:space="preserve"> </v>
      </c>
      <c r="Q18" s="51" t="str">
        <f>+'Meetinghouse 12'!$M$36</f>
        <v xml:space="preserve"> </v>
      </c>
      <c r="R18" s="54" t="str">
        <f>+'Meetinghouse 12'!$N$36</f>
        <v xml:space="preserve"> </v>
      </c>
      <c r="S18" s="51" t="str">
        <f>+'Meetinghouse 12'!$M$37</f>
        <v xml:space="preserve"> </v>
      </c>
      <c r="T18" s="54" t="str">
        <f>+'Meetinghouse 12'!$N$37</f>
        <v xml:space="preserve"> </v>
      </c>
      <c r="U18" s="51" t="str">
        <f>+'Meetinghouse 12'!$M$38</f>
        <v xml:space="preserve"> </v>
      </c>
      <c r="V18" s="54" t="str">
        <f>+'Meetinghouse 12'!$N$38</f>
        <v xml:space="preserve"> </v>
      </c>
      <c r="W18" s="51" t="str">
        <f>+'Meetinghouse 12'!$M$39</f>
        <v xml:space="preserve"> </v>
      </c>
      <c r="X18" s="54" t="str">
        <f>+'Meetinghouse 12'!$N$39</f>
        <v xml:space="preserve"> </v>
      </c>
      <c r="Y18" s="51" t="str">
        <f>+'Meetinghouse 12'!$M$40</f>
        <v xml:space="preserve"> </v>
      </c>
      <c r="Z18" s="54" t="str">
        <f>+'Meetinghouse 12'!$N$40</f>
        <v xml:space="preserve"> </v>
      </c>
      <c r="AA18" s="51" t="str">
        <f>+'Meetinghouse 12'!$M$41</f>
        <v xml:space="preserve"> </v>
      </c>
      <c r="AB18" s="54" t="str">
        <f>+'Meetinghouse 12'!$N$41</f>
        <v xml:space="preserve"> </v>
      </c>
      <c r="AC18" s="51" t="str">
        <f>+'Meetinghouse 12'!$M$42</f>
        <v xml:space="preserve"> </v>
      </c>
      <c r="AD18" s="54" t="str">
        <f>+'Meetinghouse 12'!$N$42</f>
        <v xml:space="preserve"> </v>
      </c>
      <c r="AE18" s="51" t="str">
        <f>+'Meetinghouse 12'!$M$44</f>
        <v xml:space="preserve"> </v>
      </c>
      <c r="AF18" s="54" t="str">
        <f>+'Meetinghouse 12'!$N$44</f>
        <v xml:space="preserve"> </v>
      </c>
      <c r="AG18" s="51" t="str">
        <f>+'Meetinghouse 12'!$M$45</f>
        <v xml:space="preserve"> </v>
      </c>
      <c r="AH18" s="55" t="str">
        <f>+'Meetinghouse 12'!$N$45</f>
        <v xml:space="preserve"> </v>
      </c>
      <c r="AI18" s="53" t="str">
        <f>+'Meetinghouse 12'!$M$25</f>
        <v xml:space="preserve"> </v>
      </c>
      <c r="AJ18" s="48" t="str">
        <f>+'Meetinghouse 12'!$N$25</f>
        <v xml:space="preserve"> </v>
      </c>
      <c r="AK18" s="51" t="str">
        <f>+'Meetinghouse 12'!$M$26</f>
        <v xml:space="preserve"> </v>
      </c>
      <c r="AL18" s="54" t="str">
        <f>+'Meetinghouse 12'!$N$26</f>
        <v xml:space="preserve"> </v>
      </c>
      <c r="AM18" s="51" t="str">
        <f>+'Meetinghouse 12'!$M$27</f>
        <v xml:space="preserve"> </v>
      </c>
      <c r="AN18" s="54" t="str">
        <f>+'Meetinghouse 12'!$N$27</f>
        <v xml:space="preserve"> </v>
      </c>
      <c r="AO18" s="51" t="str">
        <f>+'Meetinghouse 12'!$M$28</f>
        <v xml:space="preserve"> </v>
      </c>
      <c r="AP18" s="54" t="str">
        <f>+'Meetinghouse 12'!$N$28</f>
        <v xml:space="preserve"> </v>
      </c>
      <c r="AQ18" s="51" t="str">
        <f>+'Meetinghouse 12'!$M$29</f>
        <v xml:space="preserve"> </v>
      </c>
      <c r="AR18" s="54" t="str">
        <f>+'Meetinghouse 12'!$N$29</f>
        <v xml:space="preserve"> </v>
      </c>
      <c r="AS18" s="51" t="str">
        <f>+'Meetinghouse 12'!$M$30</f>
        <v xml:space="preserve"> </v>
      </c>
      <c r="AT18" s="54" t="str">
        <f>+'Meetinghouse 12'!$N$30</f>
        <v xml:space="preserve"> </v>
      </c>
      <c r="AU18" s="51" t="str">
        <f>+'Meetinghouse 12'!$M$31</f>
        <v xml:space="preserve"> </v>
      </c>
      <c r="AV18" s="54" t="str">
        <f>+'Meetinghouse 12'!$N$31</f>
        <v xml:space="preserve"> </v>
      </c>
      <c r="AW18" s="51" t="str">
        <f>+'Meetinghouse 12'!$M$32</f>
        <v xml:space="preserve"> </v>
      </c>
      <c r="AX18" s="54" t="str">
        <f>+'Meetinghouse 12'!$N$32</f>
        <v xml:space="preserve"> </v>
      </c>
      <c r="AY18" s="51" t="str">
        <f>+'Meetinghouse 12'!$M$33</f>
        <v xml:space="preserve"> </v>
      </c>
      <c r="AZ18" s="56" t="str">
        <f>+'Meetinghouse 12'!$N$33</f>
        <v xml:space="preserve"> </v>
      </c>
    </row>
    <row r="19" spans="1:52" x14ac:dyDescent="0.2">
      <c r="A19" s="95" t="str">
        <f>IF('Meetinghouse 13'!$L$48=0,"",'Meetinghouse 13'!$L$48)</f>
        <v/>
      </c>
      <c r="B19" s="58" t="str">
        <f>IF('Meetinghouse 13'!$K$48=0,"",'Meetinghouse 13'!$K$48)</f>
        <v/>
      </c>
      <c r="C19" s="227" t="str">
        <f>IF('Meetinghouse 13'!$M$48=0,"",'Meetinghouse 13'!$M$48)</f>
        <v/>
      </c>
      <c r="D19" s="88" t="str">
        <f>IF('Meetinghouse 13'!$M$43=0,"",'Meetinghouse 13'!$M$43)</f>
        <v xml:space="preserve"> </v>
      </c>
      <c r="E19" s="61">
        <v>2.5</v>
      </c>
      <c r="F19" s="59" t="str">
        <f t="shared" si="0"/>
        <v/>
      </c>
      <c r="G19" s="60" t="str">
        <f>IF('Meetinghouse 13'!$N$43=0,"",'Meetinghouse 13'!$N$43)</f>
        <v xml:space="preserve"> </v>
      </c>
      <c r="H19" s="61">
        <v>2.5</v>
      </c>
      <c r="I19" s="59" t="str">
        <f t="shared" si="1"/>
        <v/>
      </c>
      <c r="J19" s="62" t="str">
        <f>IF('Meetinghouse 13'!$P$45=0,"",'Meetinghouse 13'!$P$45)</f>
        <v xml:space="preserve"> </v>
      </c>
      <c r="K19" s="61">
        <v>2.5</v>
      </c>
      <c r="L19" s="63" t="str">
        <f t="shared" si="2"/>
        <v/>
      </c>
      <c r="M19" s="64" t="str">
        <f>+'Meetinghouse 13'!$M$34</f>
        <v xml:space="preserve"> </v>
      </c>
      <c r="N19" s="65" t="str">
        <f>+'Meetinghouse 13'!$N$34</f>
        <v xml:space="preserve"> </v>
      </c>
      <c r="O19" s="66" t="str">
        <f>+'Meetinghouse 13'!$M$35</f>
        <v xml:space="preserve"> </v>
      </c>
      <c r="P19" s="67" t="str">
        <f>+'Meetinghouse 13'!$N$35</f>
        <v xml:space="preserve"> </v>
      </c>
      <c r="Q19" s="66" t="str">
        <f>+'Meetinghouse 13'!$M$36</f>
        <v xml:space="preserve"> </v>
      </c>
      <c r="R19" s="67" t="str">
        <f>+'Meetinghouse 13'!$N$36</f>
        <v xml:space="preserve"> </v>
      </c>
      <c r="S19" s="66" t="str">
        <f>+'Meetinghouse 13'!$M$37</f>
        <v xml:space="preserve"> </v>
      </c>
      <c r="T19" s="67" t="str">
        <f>+'Meetinghouse 13'!$N$37</f>
        <v xml:space="preserve"> </v>
      </c>
      <c r="U19" s="66" t="str">
        <f>+'Meetinghouse 13'!$M$38</f>
        <v xml:space="preserve"> </v>
      </c>
      <c r="V19" s="67" t="str">
        <f>+'Meetinghouse 13'!$N$38</f>
        <v xml:space="preserve"> </v>
      </c>
      <c r="W19" s="66" t="str">
        <f>+'Meetinghouse 13'!$M$39</f>
        <v xml:space="preserve"> </v>
      </c>
      <c r="X19" s="67" t="str">
        <f>+'Meetinghouse 13'!$N$39</f>
        <v xml:space="preserve"> </v>
      </c>
      <c r="Y19" s="66" t="str">
        <f>+'Meetinghouse 13'!$M$40</f>
        <v xml:space="preserve"> </v>
      </c>
      <c r="Z19" s="67" t="str">
        <f>+'Meetinghouse 13'!$N$40</f>
        <v xml:space="preserve"> </v>
      </c>
      <c r="AA19" s="66" t="str">
        <f>+'Meetinghouse 13'!$M$41</f>
        <v xml:space="preserve"> </v>
      </c>
      <c r="AB19" s="67" t="str">
        <f>+'Meetinghouse 13'!$N$41</f>
        <v xml:space="preserve"> </v>
      </c>
      <c r="AC19" s="66" t="str">
        <f>+'Meetinghouse 13'!$M$42</f>
        <v xml:space="preserve"> </v>
      </c>
      <c r="AD19" s="67" t="str">
        <f>+'Meetinghouse 13'!$N$42</f>
        <v xml:space="preserve"> </v>
      </c>
      <c r="AE19" s="66" t="str">
        <f>+'Meetinghouse 13'!$M$44</f>
        <v xml:space="preserve"> </v>
      </c>
      <c r="AF19" s="67" t="str">
        <f>+'Meetinghouse 13'!$N$44</f>
        <v xml:space="preserve"> </v>
      </c>
      <c r="AG19" s="66" t="str">
        <f>+'Meetinghouse 13'!$M$45</f>
        <v xml:space="preserve"> </v>
      </c>
      <c r="AH19" s="68" t="str">
        <f>+'Meetinghouse 13'!$N$45</f>
        <v xml:space="preserve"> </v>
      </c>
      <c r="AI19" s="64" t="str">
        <f>+'Meetinghouse 13'!$M$25</f>
        <v xml:space="preserve"> </v>
      </c>
      <c r="AJ19" s="65" t="str">
        <f>+'Meetinghouse 13'!$N$25</f>
        <v xml:space="preserve"> </v>
      </c>
      <c r="AK19" s="66" t="str">
        <f>+'Meetinghouse 13'!$M$26</f>
        <v xml:space="preserve"> </v>
      </c>
      <c r="AL19" s="67" t="str">
        <f>+'Meetinghouse 13'!$N$26</f>
        <v xml:space="preserve"> </v>
      </c>
      <c r="AM19" s="66" t="str">
        <f>+'Meetinghouse 13'!$M$27</f>
        <v xml:space="preserve"> </v>
      </c>
      <c r="AN19" s="67" t="str">
        <f>+'Meetinghouse 13'!$N$27</f>
        <v xml:space="preserve"> </v>
      </c>
      <c r="AO19" s="66" t="str">
        <f>+'Meetinghouse 13'!$M$28</f>
        <v xml:space="preserve"> </v>
      </c>
      <c r="AP19" s="67" t="str">
        <f>+'Meetinghouse 13'!$N$28</f>
        <v xml:space="preserve"> </v>
      </c>
      <c r="AQ19" s="66" t="str">
        <f>+'Meetinghouse 13'!$M$29</f>
        <v xml:space="preserve"> </v>
      </c>
      <c r="AR19" s="67" t="str">
        <f>+'Meetinghouse 13'!$N$29</f>
        <v xml:space="preserve"> </v>
      </c>
      <c r="AS19" s="66" t="str">
        <f>+'Meetinghouse 13'!$M$30</f>
        <v xml:space="preserve"> </v>
      </c>
      <c r="AT19" s="67" t="str">
        <f>+'Meetinghouse 13'!$N$30</f>
        <v xml:space="preserve"> </v>
      </c>
      <c r="AU19" s="66" t="str">
        <f>+'Meetinghouse 13'!$M$31</f>
        <v xml:space="preserve"> </v>
      </c>
      <c r="AV19" s="67" t="str">
        <f>+'Meetinghouse 13'!$N$31</f>
        <v xml:space="preserve"> </v>
      </c>
      <c r="AW19" s="66" t="str">
        <f>+'Meetinghouse 13'!$M$32</f>
        <v xml:space="preserve"> </v>
      </c>
      <c r="AX19" s="67" t="str">
        <f>+'Meetinghouse 13'!$N$32</f>
        <v xml:space="preserve"> </v>
      </c>
      <c r="AY19" s="66" t="str">
        <f>+'Meetinghouse 13'!$M$33</f>
        <v xml:space="preserve"> </v>
      </c>
      <c r="AZ19" s="69" t="str">
        <f>+'Meetinghouse 13'!$N$33</f>
        <v xml:space="preserve"> </v>
      </c>
    </row>
    <row r="20" spans="1:52" x14ac:dyDescent="0.2">
      <c r="A20" s="94" t="str">
        <f>IF('Meetinghouse 14'!$L$48=0,"",'Meetinghouse 14'!$L$48)</f>
        <v/>
      </c>
      <c r="B20" s="47" t="str">
        <f>IF('Meetinghouse 14'!$K$48=0,"",'Meetinghouse 14'!$K$48)</f>
        <v/>
      </c>
      <c r="C20" s="228" t="str">
        <f>IF('Meetinghouse 14'!$M$48=0,"",'Meetinghouse 14'!$M$48)</f>
        <v/>
      </c>
      <c r="D20" s="87" t="str">
        <f>IF('Meetinghouse 14'!$M$43=0,"",'Meetinghouse 14'!$M$43)</f>
        <v xml:space="preserve"> </v>
      </c>
      <c r="E20" s="50">
        <v>2.5</v>
      </c>
      <c r="F20" s="48" t="str">
        <f t="shared" si="0"/>
        <v/>
      </c>
      <c r="G20" s="49" t="str">
        <f>IF('Meetinghouse 14'!$N$43=0,"",'Meetinghouse 14'!$N$43)</f>
        <v xml:space="preserve"> </v>
      </c>
      <c r="H20" s="50">
        <v>2.5</v>
      </c>
      <c r="I20" s="48" t="str">
        <f t="shared" si="1"/>
        <v/>
      </c>
      <c r="J20" s="51" t="str">
        <f>IF('Meetinghouse 14'!$P$45=0,"",'Meetinghouse 14'!$P$45)</f>
        <v xml:space="preserve"> </v>
      </c>
      <c r="K20" s="50">
        <v>2.5</v>
      </c>
      <c r="L20" s="52" t="str">
        <f t="shared" si="2"/>
        <v/>
      </c>
      <c r="M20" s="53" t="str">
        <f>+'Meetinghouse 14'!$M$34</f>
        <v xml:space="preserve"> </v>
      </c>
      <c r="N20" s="48" t="str">
        <f>+'Meetinghouse 14'!$N$34</f>
        <v xml:space="preserve"> </v>
      </c>
      <c r="O20" s="51" t="str">
        <f>+'Meetinghouse 14'!$M$35</f>
        <v xml:space="preserve"> </v>
      </c>
      <c r="P20" s="54" t="str">
        <f>+'Meetinghouse 14'!$N$35</f>
        <v xml:space="preserve"> </v>
      </c>
      <c r="Q20" s="51" t="str">
        <f>+'Meetinghouse 14'!$M$36</f>
        <v xml:space="preserve"> </v>
      </c>
      <c r="R20" s="54" t="str">
        <f>+'Meetinghouse 14'!$N$36</f>
        <v xml:space="preserve"> </v>
      </c>
      <c r="S20" s="51" t="str">
        <f>+'Meetinghouse 14'!$M$37</f>
        <v xml:space="preserve"> </v>
      </c>
      <c r="T20" s="54" t="str">
        <f>+'Meetinghouse 14'!$N$37</f>
        <v xml:space="preserve"> </v>
      </c>
      <c r="U20" s="51" t="str">
        <f>+'Meetinghouse 14'!$M$38</f>
        <v xml:space="preserve"> </v>
      </c>
      <c r="V20" s="54" t="str">
        <f>+'Meetinghouse 14'!$N$38</f>
        <v xml:space="preserve"> </v>
      </c>
      <c r="W20" s="51" t="str">
        <f>+'Meetinghouse 14'!$M$39</f>
        <v xml:space="preserve"> </v>
      </c>
      <c r="X20" s="54" t="str">
        <f>+'Meetinghouse 14'!$N$39</f>
        <v xml:space="preserve"> </v>
      </c>
      <c r="Y20" s="51" t="str">
        <f>+'Meetinghouse 14'!$M$40</f>
        <v xml:space="preserve"> </v>
      </c>
      <c r="Z20" s="54" t="str">
        <f>+'Meetinghouse 14'!$N$40</f>
        <v xml:space="preserve"> </v>
      </c>
      <c r="AA20" s="51" t="str">
        <f>+'Meetinghouse 14'!$M$41</f>
        <v xml:space="preserve"> </v>
      </c>
      <c r="AB20" s="54" t="str">
        <f>+'Meetinghouse 14'!$N$41</f>
        <v xml:space="preserve"> </v>
      </c>
      <c r="AC20" s="51" t="str">
        <f>+'Meetinghouse 14'!$M$42</f>
        <v xml:space="preserve"> </v>
      </c>
      <c r="AD20" s="54" t="str">
        <f>+'Meetinghouse 14'!$N$42</f>
        <v xml:space="preserve"> </v>
      </c>
      <c r="AE20" s="51" t="str">
        <f>+'Meetinghouse 14'!$M$44</f>
        <v xml:space="preserve"> </v>
      </c>
      <c r="AF20" s="54" t="str">
        <f>+'Meetinghouse 14'!$N$44</f>
        <v xml:space="preserve"> </v>
      </c>
      <c r="AG20" s="51" t="str">
        <f>+'Meetinghouse 14'!$M$45</f>
        <v xml:space="preserve"> </v>
      </c>
      <c r="AH20" s="55" t="str">
        <f>+'Meetinghouse 14'!$N$45</f>
        <v xml:space="preserve"> </v>
      </c>
      <c r="AI20" s="53" t="str">
        <f>+'Meetinghouse 14'!$M$25</f>
        <v xml:space="preserve"> </v>
      </c>
      <c r="AJ20" s="48" t="str">
        <f>+'Meetinghouse 14'!$N$25</f>
        <v xml:space="preserve"> </v>
      </c>
      <c r="AK20" s="51" t="str">
        <f>+'Meetinghouse 14'!$M$26</f>
        <v xml:space="preserve"> </v>
      </c>
      <c r="AL20" s="54" t="str">
        <f>+'Meetinghouse 14'!$N$26</f>
        <v xml:space="preserve"> </v>
      </c>
      <c r="AM20" s="51" t="str">
        <f>+'Meetinghouse 14'!$M$27</f>
        <v xml:space="preserve"> </v>
      </c>
      <c r="AN20" s="54" t="str">
        <f>+'Meetinghouse 14'!$N$27</f>
        <v xml:space="preserve"> </v>
      </c>
      <c r="AO20" s="51" t="str">
        <f>+'Meetinghouse 14'!$M$28</f>
        <v xml:space="preserve"> </v>
      </c>
      <c r="AP20" s="54" t="str">
        <f>+'Meetinghouse 14'!$N$28</f>
        <v xml:space="preserve"> </v>
      </c>
      <c r="AQ20" s="51" t="str">
        <f>+'Meetinghouse 14'!$M$29</f>
        <v xml:space="preserve"> </v>
      </c>
      <c r="AR20" s="54" t="str">
        <f>+'Meetinghouse 14'!$N$29</f>
        <v xml:space="preserve"> </v>
      </c>
      <c r="AS20" s="51" t="str">
        <f>+'Meetinghouse 14'!$M$30</f>
        <v xml:space="preserve"> </v>
      </c>
      <c r="AT20" s="54" t="str">
        <f>+'Meetinghouse 14'!$N$30</f>
        <v xml:space="preserve"> </v>
      </c>
      <c r="AU20" s="51" t="str">
        <f>+'Meetinghouse 14'!$M$31</f>
        <v xml:space="preserve"> </v>
      </c>
      <c r="AV20" s="54" t="str">
        <f>+'Meetinghouse 14'!$N$31</f>
        <v xml:space="preserve"> </v>
      </c>
      <c r="AW20" s="51" t="str">
        <f>+'Meetinghouse 14'!$M$32</f>
        <v xml:space="preserve"> </v>
      </c>
      <c r="AX20" s="54" t="str">
        <f>+'Meetinghouse 14'!$N$32</f>
        <v xml:space="preserve"> </v>
      </c>
      <c r="AY20" s="51" t="str">
        <f>+'Meetinghouse 14'!$M$33</f>
        <v xml:space="preserve"> </v>
      </c>
      <c r="AZ20" s="56" t="str">
        <f>+'Meetinghouse 14'!$N$33</f>
        <v xml:space="preserve"> </v>
      </c>
    </row>
    <row r="21" spans="1:52" x14ac:dyDescent="0.2">
      <c r="A21" s="95" t="str">
        <f>IF('Meetinghouse 15'!$L$48=0,"",'Meetinghouse 15'!$L$48)</f>
        <v/>
      </c>
      <c r="B21" s="58" t="str">
        <f>IF('Meetinghouse 15'!$K$48=0,"",'Meetinghouse 15'!$K$48)</f>
        <v/>
      </c>
      <c r="C21" s="227" t="str">
        <f>IF('Meetinghouse 15'!$M$48=0,"",'Meetinghouse 15'!$M$48)</f>
        <v/>
      </c>
      <c r="D21" s="88" t="str">
        <f>IF('Meetinghouse 15'!$M$43=0,"",'Meetinghouse 15'!$M$43)</f>
        <v xml:space="preserve"> </v>
      </c>
      <c r="E21" s="61">
        <v>2.5</v>
      </c>
      <c r="F21" s="59" t="str">
        <f t="shared" si="0"/>
        <v/>
      </c>
      <c r="G21" s="60" t="str">
        <f>IF('Meetinghouse 15'!$N$43=0,"",'Meetinghouse 15'!$N$43)</f>
        <v xml:space="preserve"> </v>
      </c>
      <c r="H21" s="61">
        <v>2.5</v>
      </c>
      <c r="I21" s="59" t="str">
        <f t="shared" si="1"/>
        <v/>
      </c>
      <c r="J21" s="62" t="str">
        <f>IF('Meetinghouse 15'!$P$45=0,"",'Meetinghouse 15'!$P$45)</f>
        <v xml:space="preserve"> </v>
      </c>
      <c r="K21" s="61">
        <v>2.5</v>
      </c>
      <c r="L21" s="63" t="str">
        <f t="shared" si="2"/>
        <v/>
      </c>
      <c r="M21" s="64" t="str">
        <f>+'Meetinghouse 15'!$M$34</f>
        <v xml:space="preserve"> </v>
      </c>
      <c r="N21" s="65" t="str">
        <f>+'Meetinghouse 15'!$N$34</f>
        <v xml:space="preserve"> </v>
      </c>
      <c r="O21" s="66" t="str">
        <f>+'Meetinghouse 15'!$M$35</f>
        <v xml:space="preserve"> </v>
      </c>
      <c r="P21" s="67" t="str">
        <f>+'Meetinghouse 15'!$N$35</f>
        <v xml:space="preserve"> </v>
      </c>
      <c r="Q21" s="66" t="str">
        <f>+'Meetinghouse 15'!$M$36</f>
        <v xml:space="preserve"> </v>
      </c>
      <c r="R21" s="67" t="str">
        <f>+'Meetinghouse 15'!$N$36</f>
        <v xml:space="preserve"> </v>
      </c>
      <c r="S21" s="66" t="str">
        <f>+'Meetinghouse 15'!$M$37</f>
        <v xml:space="preserve"> </v>
      </c>
      <c r="T21" s="67" t="str">
        <f>+'Meetinghouse 15'!$N$37</f>
        <v xml:space="preserve"> </v>
      </c>
      <c r="U21" s="66" t="str">
        <f>+'Meetinghouse 15'!$M$38</f>
        <v xml:space="preserve"> </v>
      </c>
      <c r="V21" s="67" t="str">
        <f>+'Meetinghouse 15'!$N$38</f>
        <v xml:space="preserve"> </v>
      </c>
      <c r="W21" s="66" t="str">
        <f>+'Meetinghouse 15'!$M$39</f>
        <v xml:space="preserve"> </v>
      </c>
      <c r="X21" s="67" t="str">
        <f>+'Meetinghouse 15'!$N$39</f>
        <v xml:space="preserve"> </v>
      </c>
      <c r="Y21" s="66" t="str">
        <f>+'Meetinghouse 15'!$M$40</f>
        <v xml:space="preserve"> </v>
      </c>
      <c r="Z21" s="67" t="str">
        <f>+'Meetinghouse 15'!$N$40</f>
        <v xml:space="preserve"> </v>
      </c>
      <c r="AA21" s="66" t="str">
        <f>+'Meetinghouse 15'!$M$41</f>
        <v xml:space="preserve"> </v>
      </c>
      <c r="AB21" s="67" t="str">
        <f>+'Meetinghouse 15'!$N$41</f>
        <v xml:space="preserve"> </v>
      </c>
      <c r="AC21" s="66" t="str">
        <f>+'Meetinghouse 15'!$M$42</f>
        <v xml:space="preserve"> </v>
      </c>
      <c r="AD21" s="67" t="str">
        <f>+'Meetinghouse 15'!$N$42</f>
        <v xml:space="preserve"> </v>
      </c>
      <c r="AE21" s="66" t="str">
        <f>+'Meetinghouse 15'!$M$44</f>
        <v xml:space="preserve"> </v>
      </c>
      <c r="AF21" s="67" t="str">
        <f>+'Meetinghouse 15'!$N$44</f>
        <v xml:space="preserve"> </v>
      </c>
      <c r="AG21" s="66" t="str">
        <f>+'Meetinghouse 15'!$M$45</f>
        <v xml:space="preserve"> </v>
      </c>
      <c r="AH21" s="68" t="str">
        <f>+'Meetinghouse 15'!$N$45</f>
        <v xml:space="preserve"> </v>
      </c>
      <c r="AI21" s="64" t="str">
        <f>+'Meetinghouse 15'!$M$25</f>
        <v xml:space="preserve"> </v>
      </c>
      <c r="AJ21" s="65" t="str">
        <f>+'Meetinghouse 15'!$N$25</f>
        <v xml:space="preserve"> </v>
      </c>
      <c r="AK21" s="66" t="str">
        <f>+'Meetinghouse 15'!$M$26</f>
        <v xml:space="preserve"> </v>
      </c>
      <c r="AL21" s="67" t="str">
        <f>+'Meetinghouse 15'!$N$26</f>
        <v xml:space="preserve"> </v>
      </c>
      <c r="AM21" s="66" t="str">
        <f>+'Meetinghouse 15'!$M$27</f>
        <v xml:space="preserve"> </v>
      </c>
      <c r="AN21" s="67" t="str">
        <f>+'Meetinghouse 15'!$N$27</f>
        <v xml:space="preserve"> </v>
      </c>
      <c r="AO21" s="66" t="str">
        <f>+'Meetinghouse 15'!$M$28</f>
        <v xml:space="preserve"> </v>
      </c>
      <c r="AP21" s="67" t="str">
        <f>+'Meetinghouse 15'!$N$28</f>
        <v xml:space="preserve"> </v>
      </c>
      <c r="AQ21" s="66" t="str">
        <f>+'Meetinghouse 15'!$M$29</f>
        <v xml:space="preserve"> </v>
      </c>
      <c r="AR21" s="67" t="str">
        <f>+'Meetinghouse 15'!$N$29</f>
        <v xml:space="preserve"> </v>
      </c>
      <c r="AS21" s="66" t="str">
        <f>+'Meetinghouse 15'!$M$30</f>
        <v xml:space="preserve"> </v>
      </c>
      <c r="AT21" s="67" t="str">
        <f>+'Meetinghouse 15'!$N$30</f>
        <v xml:space="preserve"> </v>
      </c>
      <c r="AU21" s="66" t="str">
        <f>+'Meetinghouse 15'!$M$31</f>
        <v xml:space="preserve"> </v>
      </c>
      <c r="AV21" s="67" t="str">
        <f>+'Meetinghouse 15'!$N$31</f>
        <v xml:space="preserve"> </v>
      </c>
      <c r="AW21" s="66" t="str">
        <f>+'Meetinghouse 15'!$M$32</f>
        <v xml:space="preserve"> </v>
      </c>
      <c r="AX21" s="67" t="str">
        <f>+'Meetinghouse 15'!$N$32</f>
        <v xml:space="preserve"> </v>
      </c>
      <c r="AY21" s="66" t="str">
        <f>+'Meetinghouse 15'!$M$33</f>
        <v xml:space="preserve"> </v>
      </c>
      <c r="AZ21" s="69" t="str">
        <f>+'Meetinghouse 15'!$N$33</f>
        <v xml:space="preserve"> </v>
      </c>
    </row>
    <row r="22" spans="1:52" x14ac:dyDescent="0.2">
      <c r="A22" s="94" t="str">
        <f>IF('Meetinghouse 16'!$L$48=0,"",'Meetinghouse 16'!$L$48)</f>
        <v/>
      </c>
      <c r="B22" s="47" t="str">
        <f>IF('Meetinghouse 16'!$K$48=0,"",'Meetinghouse 16'!$K$48)</f>
        <v/>
      </c>
      <c r="C22" s="228" t="str">
        <f>IF('Meetinghouse 16'!$M$48=0,"",'Meetinghouse 16'!$M$48)</f>
        <v/>
      </c>
      <c r="D22" s="87" t="str">
        <f>IF('Meetinghouse 16'!$M$43=0,"",'Meetinghouse 16'!$M$43)</f>
        <v xml:space="preserve"> </v>
      </c>
      <c r="E22" s="50">
        <v>2.5</v>
      </c>
      <c r="F22" s="48" t="str">
        <f t="shared" si="0"/>
        <v/>
      </c>
      <c r="G22" s="49" t="str">
        <f>IF('Meetinghouse 16'!$N$43=0,"",'Meetinghouse 16'!$N$43)</f>
        <v xml:space="preserve"> </v>
      </c>
      <c r="H22" s="50">
        <v>2.5</v>
      </c>
      <c r="I22" s="48" t="str">
        <f t="shared" si="1"/>
        <v/>
      </c>
      <c r="J22" s="51" t="str">
        <f>IF('Meetinghouse 16'!$P$45=0,"",'Meetinghouse 16'!$P$45)</f>
        <v xml:space="preserve"> </v>
      </c>
      <c r="K22" s="50">
        <v>2.5</v>
      </c>
      <c r="L22" s="52" t="str">
        <f t="shared" si="2"/>
        <v/>
      </c>
      <c r="M22" s="53" t="str">
        <f>+'Meetinghouse 16'!$M$34</f>
        <v xml:space="preserve"> </v>
      </c>
      <c r="N22" s="48" t="str">
        <f>+'Meetinghouse 16'!$N$34</f>
        <v xml:space="preserve"> </v>
      </c>
      <c r="O22" s="51" t="str">
        <f>+'Meetinghouse 16'!$M$35</f>
        <v xml:space="preserve"> </v>
      </c>
      <c r="P22" s="54" t="str">
        <f>+'Meetinghouse 16'!$N$35</f>
        <v xml:space="preserve"> </v>
      </c>
      <c r="Q22" s="51" t="str">
        <f>+'Meetinghouse 16'!$M$36</f>
        <v xml:space="preserve"> </v>
      </c>
      <c r="R22" s="54" t="str">
        <f>+'Meetinghouse 16'!$N$36</f>
        <v xml:space="preserve"> </v>
      </c>
      <c r="S22" s="51" t="str">
        <f>+'Meetinghouse 16'!$M$37</f>
        <v xml:space="preserve"> </v>
      </c>
      <c r="T22" s="54" t="str">
        <f>+'Meetinghouse 16'!$N$37</f>
        <v xml:space="preserve"> </v>
      </c>
      <c r="U22" s="51" t="str">
        <f>+'Meetinghouse 16'!$M$38</f>
        <v xml:space="preserve"> </v>
      </c>
      <c r="V22" s="54" t="str">
        <f>+'Meetinghouse 16'!$N$38</f>
        <v xml:space="preserve"> </v>
      </c>
      <c r="W22" s="51" t="str">
        <f>+'Meetinghouse 16'!$M$39</f>
        <v xml:space="preserve"> </v>
      </c>
      <c r="X22" s="54" t="str">
        <f>+'Meetinghouse 16'!$N$39</f>
        <v xml:space="preserve"> </v>
      </c>
      <c r="Y22" s="51" t="str">
        <f>+'Meetinghouse 16'!$M$40</f>
        <v xml:space="preserve"> </v>
      </c>
      <c r="Z22" s="54" t="str">
        <f>+'Meetinghouse 16'!$N$40</f>
        <v xml:space="preserve"> </v>
      </c>
      <c r="AA22" s="51" t="str">
        <f>+'Meetinghouse 16'!$M$41</f>
        <v xml:space="preserve"> </v>
      </c>
      <c r="AB22" s="54" t="str">
        <f>+'Meetinghouse 16'!$N$41</f>
        <v xml:space="preserve"> </v>
      </c>
      <c r="AC22" s="51" t="str">
        <f>+'Meetinghouse 16'!$M$42</f>
        <v xml:space="preserve"> </v>
      </c>
      <c r="AD22" s="54" t="str">
        <f>+'Meetinghouse 16'!$N$42</f>
        <v xml:space="preserve"> </v>
      </c>
      <c r="AE22" s="51" t="str">
        <f>+'Meetinghouse 16'!$M$44</f>
        <v xml:space="preserve"> </v>
      </c>
      <c r="AF22" s="54" t="str">
        <f>+'Meetinghouse 16'!$N$44</f>
        <v xml:space="preserve"> </v>
      </c>
      <c r="AG22" s="51" t="str">
        <f>+'Meetinghouse 16'!$M$45</f>
        <v xml:space="preserve"> </v>
      </c>
      <c r="AH22" s="55" t="str">
        <f>+'Meetinghouse 16'!$N$45</f>
        <v xml:space="preserve"> </v>
      </c>
      <c r="AI22" s="53" t="str">
        <f>+'Meetinghouse 16'!$M$25</f>
        <v xml:space="preserve"> </v>
      </c>
      <c r="AJ22" s="48" t="str">
        <f>+'Meetinghouse 16'!$N$25</f>
        <v xml:space="preserve"> </v>
      </c>
      <c r="AK22" s="51" t="str">
        <f>+'Meetinghouse 16'!$M$26</f>
        <v xml:space="preserve"> </v>
      </c>
      <c r="AL22" s="54" t="str">
        <f>+'Meetinghouse 16'!$N$26</f>
        <v xml:space="preserve"> </v>
      </c>
      <c r="AM22" s="51" t="str">
        <f>+'Meetinghouse 16'!$M$27</f>
        <v xml:space="preserve"> </v>
      </c>
      <c r="AN22" s="54" t="str">
        <f>+'Meetinghouse 16'!$N$27</f>
        <v xml:space="preserve"> </v>
      </c>
      <c r="AO22" s="51" t="str">
        <f>+'Meetinghouse 16'!$M$28</f>
        <v xml:space="preserve"> </v>
      </c>
      <c r="AP22" s="54" t="str">
        <f>+'Meetinghouse 16'!$N$28</f>
        <v xml:space="preserve"> </v>
      </c>
      <c r="AQ22" s="51" t="str">
        <f>+'Meetinghouse 16'!$M$29</f>
        <v xml:space="preserve"> </v>
      </c>
      <c r="AR22" s="54" t="str">
        <f>+'Meetinghouse 16'!$N$29</f>
        <v xml:space="preserve"> </v>
      </c>
      <c r="AS22" s="51" t="str">
        <f>+'Meetinghouse 16'!$M$30</f>
        <v xml:space="preserve"> </v>
      </c>
      <c r="AT22" s="54" t="str">
        <f>+'Meetinghouse 16'!$N$30</f>
        <v xml:space="preserve"> </v>
      </c>
      <c r="AU22" s="51" t="str">
        <f>+'Meetinghouse 16'!$M$31</f>
        <v xml:space="preserve"> </v>
      </c>
      <c r="AV22" s="54" t="str">
        <f>+'Meetinghouse 16'!$N$31</f>
        <v xml:space="preserve"> </v>
      </c>
      <c r="AW22" s="51" t="str">
        <f>+'Meetinghouse 16'!$M$32</f>
        <v xml:space="preserve"> </v>
      </c>
      <c r="AX22" s="54" t="str">
        <f>+'Meetinghouse 16'!$N$32</f>
        <v xml:space="preserve"> </v>
      </c>
      <c r="AY22" s="51" t="str">
        <f>+'Meetinghouse 16'!$M$33</f>
        <v xml:space="preserve"> </v>
      </c>
      <c r="AZ22" s="56" t="str">
        <f>+'Meetinghouse 16'!$N$33</f>
        <v xml:space="preserve"> </v>
      </c>
    </row>
    <row r="23" spans="1:52" x14ac:dyDescent="0.2">
      <c r="A23" s="95" t="str">
        <f>IF('Meetinghouse 17'!$L$48=0,"",'Meetinghouse 17'!$L$48)</f>
        <v/>
      </c>
      <c r="B23" s="58" t="str">
        <f>IF('Meetinghouse 17'!$K$48=0,"",'Meetinghouse 17'!$K$48)</f>
        <v/>
      </c>
      <c r="C23" s="227" t="str">
        <f>IF('Meetinghouse 17'!$M$48=0,"",'Meetinghouse 17'!$M$48)</f>
        <v/>
      </c>
      <c r="D23" s="88" t="str">
        <f>IF('Meetinghouse 17'!$M$43=0,"",'Meetinghouse 17'!$M$43)</f>
        <v xml:space="preserve"> </v>
      </c>
      <c r="E23" s="61">
        <v>2.5</v>
      </c>
      <c r="F23" s="59" t="str">
        <f t="shared" si="0"/>
        <v/>
      </c>
      <c r="G23" s="60" t="str">
        <f>IF('Meetinghouse 17'!$N$43=0,"",'Meetinghouse 17'!$N$43)</f>
        <v xml:space="preserve"> </v>
      </c>
      <c r="H23" s="61">
        <v>2.5</v>
      </c>
      <c r="I23" s="59" t="str">
        <f t="shared" si="1"/>
        <v/>
      </c>
      <c r="J23" s="62" t="str">
        <f>IF('Meetinghouse 17'!$P$45=0,"",'Meetinghouse 17'!$P$45)</f>
        <v xml:space="preserve"> </v>
      </c>
      <c r="K23" s="61">
        <v>2.5</v>
      </c>
      <c r="L23" s="63" t="str">
        <f t="shared" si="2"/>
        <v/>
      </c>
      <c r="M23" s="64" t="str">
        <f>+'Meetinghouse 17'!$M$34</f>
        <v xml:space="preserve"> </v>
      </c>
      <c r="N23" s="65" t="str">
        <f>+'Meetinghouse 17'!$N$34</f>
        <v xml:space="preserve"> </v>
      </c>
      <c r="O23" s="66" t="str">
        <f>+'Meetinghouse 17'!$M$35</f>
        <v xml:space="preserve"> </v>
      </c>
      <c r="P23" s="67" t="str">
        <f>+'Meetinghouse 17'!$N$35</f>
        <v xml:space="preserve"> </v>
      </c>
      <c r="Q23" s="66" t="str">
        <f>+'Meetinghouse 17'!$M$36</f>
        <v xml:space="preserve"> </v>
      </c>
      <c r="R23" s="67" t="str">
        <f>+'Meetinghouse 17'!$N$36</f>
        <v xml:space="preserve"> </v>
      </c>
      <c r="S23" s="66" t="str">
        <f>+'Meetinghouse 17'!$M$37</f>
        <v xml:space="preserve"> </v>
      </c>
      <c r="T23" s="67" t="str">
        <f>+'Meetinghouse 17'!$N$37</f>
        <v xml:space="preserve"> </v>
      </c>
      <c r="U23" s="66" t="str">
        <f>+'Meetinghouse 17'!$M$38</f>
        <v xml:space="preserve"> </v>
      </c>
      <c r="V23" s="67" t="str">
        <f>+'Meetinghouse 17'!$N$38</f>
        <v xml:space="preserve"> </v>
      </c>
      <c r="W23" s="66" t="str">
        <f>+'Meetinghouse 17'!$M$39</f>
        <v xml:space="preserve"> </v>
      </c>
      <c r="X23" s="67" t="str">
        <f>+'Meetinghouse 17'!$N$39</f>
        <v xml:space="preserve"> </v>
      </c>
      <c r="Y23" s="66" t="str">
        <f>+'Meetinghouse 17'!$M$40</f>
        <v xml:space="preserve"> </v>
      </c>
      <c r="Z23" s="67" t="str">
        <f>+'Meetinghouse 17'!$N$40</f>
        <v xml:space="preserve"> </v>
      </c>
      <c r="AA23" s="66" t="str">
        <f>+'Meetinghouse 17'!$M$41</f>
        <v xml:space="preserve"> </v>
      </c>
      <c r="AB23" s="67" t="str">
        <f>+'Meetinghouse 17'!$N$41</f>
        <v xml:space="preserve"> </v>
      </c>
      <c r="AC23" s="66" t="str">
        <f>+'Meetinghouse 17'!$M$42</f>
        <v xml:space="preserve"> </v>
      </c>
      <c r="AD23" s="67" t="str">
        <f>+'Meetinghouse 17'!$N$42</f>
        <v xml:space="preserve"> </v>
      </c>
      <c r="AE23" s="66" t="str">
        <f>+'Meetinghouse 17'!$M$44</f>
        <v xml:space="preserve"> </v>
      </c>
      <c r="AF23" s="67" t="str">
        <f>+'Meetinghouse 17'!$N$44</f>
        <v xml:space="preserve"> </v>
      </c>
      <c r="AG23" s="66" t="str">
        <f>+'Meetinghouse 17'!$M$45</f>
        <v xml:space="preserve"> </v>
      </c>
      <c r="AH23" s="68" t="str">
        <f>+'Meetinghouse 17'!$N$45</f>
        <v xml:space="preserve"> </v>
      </c>
      <c r="AI23" s="64" t="str">
        <f>+'Meetinghouse 17'!$M$25</f>
        <v xml:space="preserve"> </v>
      </c>
      <c r="AJ23" s="65" t="str">
        <f>+'Meetinghouse 17'!$N$25</f>
        <v xml:space="preserve"> </v>
      </c>
      <c r="AK23" s="66" t="str">
        <f>+'Meetinghouse 17'!$M$26</f>
        <v xml:space="preserve"> </v>
      </c>
      <c r="AL23" s="67" t="str">
        <f>+'Meetinghouse 17'!$N$26</f>
        <v xml:space="preserve"> </v>
      </c>
      <c r="AM23" s="66" t="str">
        <f>+'Meetinghouse 17'!$M$27</f>
        <v xml:space="preserve"> </v>
      </c>
      <c r="AN23" s="67" t="str">
        <f>+'Meetinghouse 17'!$N$27</f>
        <v xml:space="preserve"> </v>
      </c>
      <c r="AO23" s="66" t="str">
        <f>+'Meetinghouse 17'!$M$28</f>
        <v xml:space="preserve"> </v>
      </c>
      <c r="AP23" s="67" t="str">
        <f>+'Meetinghouse 17'!$N$28</f>
        <v xml:space="preserve"> </v>
      </c>
      <c r="AQ23" s="66" t="str">
        <f>+'Meetinghouse 17'!$M$29</f>
        <v xml:space="preserve"> </v>
      </c>
      <c r="AR23" s="67" t="str">
        <f>+'Meetinghouse 17'!$N$29</f>
        <v xml:space="preserve"> </v>
      </c>
      <c r="AS23" s="66" t="str">
        <f>+'Meetinghouse 17'!$M$30</f>
        <v xml:space="preserve"> </v>
      </c>
      <c r="AT23" s="67" t="str">
        <f>+'Meetinghouse 17'!$N$30</f>
        <v xml:space="preserve"> </v>
      </c>
      <c r="AU23" s="66" t="str">
        <f>+'Meetinghouse 17'!$M$31</f>
        <v xml:space="preserve"> </v>
      </c>
      <c r="AV23" s="67" t="str">
        <f>+'Meetinghouse 17'!$N$31</f>
        <v xml:space="preserve"> </v>
      </c>
      <c r="AW23" s="66" t="str">
        <f>+'Meetinghouse 17'!$M$32</f>
        <v xml:space="preserve"> </v>
      </c>
      <c r="AX23" s="67" t="str">
        <f>+'Meetinghouse 17'!$N$32</f>
        <v xml:space="preserve"> </v>
      </c>
      <c r="AY23" s="66" t="str">
        <f>+'Meetinghouse 17'!$M$33</f>
        <v xml:space="preserve"> </v>
      </c>
      <c r="AZ23" s="69" t="str">
        <f>+'Meetinghouse 17'!$N$33</f>
        <v xml:space="preserve"> </v>
      </c>
    </row>
    <row r="24" spans="1:52" x14ac:dyDescent="0.2">
      <c r="A24" s="94" t="str">
        <f>IF('Meetinghouse 18'!$L$48=0,"",'Meetinghouse 18'!$L$48)</f>
        <v/>
      </c>
      <c r="B24" s="47" t="str">
        <f>IF('Meetinghouse 18'!$K$48=0,"",'Meetinghouse 18'!$K$48)</f>
        <v/>
      </c>
      <c r="C24" s="228" t="str">
        <f>IF('Meetinghouse 18'!$M$48=0,"",'Meetinghouse 18'!$M$48)</f>
        <v/>
      </c>
      <c r="D24" s="87" t="str">
        <f>IF('Meetinghouse 18'!$M$43=0,"",'Meetinghouse 18'!$M$43)</f>
        <v xml:space="preserve"> </v>
      </c>
      <c r="E24" s="50">
        <v>2.5</v>
      </c>
      <c r="F24" s="48" t="str">
        <f t="shared" si="0"/>
        <v/>
      </c>
      <c r="G24" s="49" t="str">
        <f>IF('Meetinghouse 18'!$N$43=0,"",'Meetinghouse 18'!$N$43)</f>
        <v xml:space="preserve"> </v>
      </c>
      <c r="H24" s="50">
        <v>2.5</v>
      </c>
      <c r="I24" s="48" t="str">
        <f t="shared" si="1"/>
        <v/>
      </c>
      <c r="J24" s="51" t="str">
        <f>IF('Meetinghouse 18'!$P$45=0,"",'Meetinghouse 18'!$P$45)</f>
        <v xml:space="preserve"> </v>
      </c>
      <c r="K24" s="50">
        <v>2.5</v>
      </c>
      <c r="L24" s="52" t="str">
        <f t="shared" si="2"/>
        <v/>
      </c>
      <c r="M24" s="53" t="str">
        <f>+'Meetinghouse 18'!$M$34</f>
        <v xml:space="preserve"> </v>
      </c>
      <c r="N24" s="48" t="str">
        <f>+'Meetinghouse 18'!$N$34</f>
        <v xml:space="preserve"> </v>
      </c>
      <c r="O24" s="51" t="str">
        <f>+'Meetinghouse 18'!$M$35</f>
        <v xml:space="preserve"> </v>
      </c>
      <c r="P24" s="54" t="str">
        <f>+'Meetinghouse 18'!$N$35</f>
        <v xml:space="preserve"> </v>
      </c>
      <c r="Q24" s="51" t="str">
        <f>+'Meetinghouse 18'!$M$36</f>
        <v xml:space="preserve"> </v>
      </c>
      <c r="R24" s="54" t="str">
        <f>+'Meetinghouse 18'!$N$36</f>
        <v xml:space="preserve"> </v>
      </c>
      <c r="S24" s="51" t="str">
        <f>+'Meetinghouse 18'!$M$37</f>
        <v xml:space="preserve"> </v>
      </c>
      <c r="T24" s="54" t="str">
        <f>+'Meetinghouse 18'!$N$37</f>
        <v xml:space="preserve"> </v>
      </c>
      <c r="U24" s="51" t="str">
        <f>+'Meetinghouse 18'!$M$38</f>
        <v xml:space="preserve"> </v>
      </c>
      <c r="V24" s="54" t="str">
        <f>+'Meetinghouse 18'!$N$38</f>
        <v xml:space="preserve"> </v>
      </c>
      <c r="W24" s="51" t="str">
        <f>+'Meetinghouse 18'!$M$39</f>
        <v xml:space="preserve"> </v>
      </c>
      <c r="X24" s="54" t="str">
        <f>+'Meetinghouse 18'!$N$39</f>
        <v xml:space="preserve"> </v>
      </c>
      <c r="Y24" s="51" t="str">
        <f>+'Meetinghouse 18'!$M$40</f>
        <v xml:space="preserve"> </v>
      </c>
      <c r="Z24" s="54" t="str">
        <f>+'Meetinghouse 18'!$N$40</f>
        <v xml:space="preserve"> </v>
      </c>
      <c r="AA24" s="51" t="str">
        <f>+'Meetinghouse 18'!$M$41</f>
        <v xml:space="preserve"> </v>
      </c>
      <c r="AB24" s="54" t="str">
        <f>+'Meetinghouse 18'!$N$41</f>
        <v xml:space="preserve"> </v>
      </c>
      <c r="AC24" s="51" t="str">
        <f>+'Meetinghouse 18'!$M$42</f>
        <v xml:space="preserve"> </v>
      </c>
      <c r="AD24" s="54" t="str">
        <f>+'Meetinghouse 18'!$N$42</f>
        <v xml:space="preserve"> </v>
      </c>
      <c r="AE24" s="51" t="str">
        <f>+'Meetinghouse 18'!$M$44</f>
        <v xml:space="preserve"> </v>
      </c>
      <c r="AF24" s="54" t="str">
        <f>+'Meetinghouse 18'!$N$44</f>
        <v xml:space="preserve"> </v>
      </c>
      <c r="AG24" s="51" t="str">
        <f>+'Meetinghouse 18'!$M$45</f>
        <v xml:space="preserve"> </v>
      </c>
      <c r="AH24" s="55" t="str">
        <f>+'Meetinghouse 18'!$N$45</f>
        <v xml:space="preserve"> </v>
      </c>
      <c r="AI24" s="53" t="str">
        <f>+'Meetinghouse 18'!$M$25</f>
        <v xml:space="preserve"> </v>
      </c>
      <c r="AJ24" s="48" t="str">
        <f>+'Meetinghouse 18'!$N$25</f>
        <v xml:space="preserve"> </v>
      </c>
      <c r="AK24" s="51" t="str">
        <f>+'Meetinghouse 18'!$M$26</f>
        <v xml:space="preserve"> </v>
      </c>
      <c r="AL24" s="54" t="str">
        <f>+'Meetinghouse 18'!$N$26</f>
        <v xml:space="preserve"> </v>
      </c>
      <c r="AM24" s="51" t="str">
        <f>+'Meetinghouse 18'!$M$27</f>
        <v xml:space="preserve"> </v>
      </c>
      <c r="AN24" s="54" t="str">
        <f>+'Meetinghouse 18'!$N$27</f>
        <v xml:space="preserve"> </v>
      </c>
      <c r="AO24" s="51" t="str">
        <f>+'Meetinghouse 18'!$M$28</f>
        <v xml:space="preserve"> </v>
      </c>
      <c r="AP24" s="54" t="str">
        <f>+'Meetinghouse 18'!$N$28</f>
        <v xml:space="preserve"> </v>
      </c>
      <c r="AQ24" s="51" t="str">
        <f>+'Meetinghouse 18'!$M$29</f>
        <v xml:space="preserve"> </v>
      </c>
      <c r="AR24" s="54" t="str">
        <f>+'Meetinghouse 18'!$N$29</f>
        <v xml:space="preserve"> </v>
      </c>
      <c r="AS24" s="51" t="str">
        <f>+'Meetinghouse 18'!$M$30</f>
        <v xml:space="preserve"> </v>
      </c>
      <c r="AT24" s="54" t="str">
        <f>+'Meetinghouse 18'!$N$30</f>
        <v xml:space="preserve"> </v>
      </c>
      <c r="AU24" s="51" t="str">
        <f>+'Meetinghouse 18'!$M$31</f>
        <v xml:space="preserve"> </v>
      </c>
      <c r="AV24" s="54" t="str">
        <f>+'Meetinghouse 18'!$N$31</f>
        <v xml:space="preserve"> </v>
      </c>
      <c r="AW24" s="51" t="str">
        <f>+'Meetinghouse 18'!$M$32</f>
        <v xml:space="preserve"> </v>
      </c>
      <c r="AX24" s="54" t="str">
        <f>+'Meetinghouse 18'!$N$32</f>
        <v xml:space="preserve"> </v>
      </c>
      <c r="AY24" s="51" t="str">
        <f>+'Meetinghouse 18'!$M$33</f>
        <v xml:space="preserve"> </v>
      </c>
      <c r="AZ24" s="56" t="str">
        <f>+'Meetinghouse 18'!$N$33</f>
        <v xml:space="preserve"> </v>
      </c>
    </row>
    <row r="25" spans="1:52" x14ac:dyDescent="0.2">
      <c r="A25" s="95" t="str">
        <f>IF('Meetinghouse 19'!$L$48=0,"",'Meetinghouse 19'!$L$48)</f>
        <v/>
      </c>
      <c r="B25" s="58" t="str">
        <f>IF('Meetinghouse 19'!$K$48=0,"",'Meetinghouse 19'!$K$48)</f>
        <v/>
      </c>
      <c r="C25" s="227" t="str">
        <f>IF('Meetinghouse 19'!$M$48=0,"",'Meetinghouse 19'!$M$48)</f>
        <v/>
      </c>
      <c r="D25" s="88" t="str">
        <f>IF('Meetinghouse 19'!$M$43=0,"",'Meetinghouse 19'!$M$43)</f>
        <v xml:space="preserve"> </v>
      </c>
      <c r="E25" s="61">
        <v>2.5</v>
      </c>
      <c r="F25" s="59" t="str">
        <f t="shared" si="0"/>
        <v/>
      </c>
      <c r="G25" s="60" t="str">
        <f>IF('Meetinghouse 19'!$N$43=0,"",'Meetinghouse 19'!$N$43)</f>
        <v xml:space="preserve"> </v>
      </c>
      <c r="H25" s="61">
        <v>2.5</v>
      </c>
      <c r="I25" s="59" t="str">
        <f t="shared" si="1"/>
        <v/>
      </c>
      <c r="J25" s="62" t="str">
        <f>IF('Meetinghouse 19'!$P$45=0,"",'Meetinghouse 19'!$P$45)</f>
        <v xml:space="preserve"> </v>
      </c>
      <c r="K25" s="61">
        <v>2.5</v>
      </c>
      <c r="L25" s="63" t="str">
        <f t="shared" si="2"/>
        <v/>
      </c>
      <c r="M25" s="64" t="str">
        <f>+'Meetinghouse 19'!$M$34</f>
        <v xml:space="preserve"> </v>
      </c>
      <c r="N25" s="65" t="str">
        <f>+'Meetinghouse 19'!$N$34</f>
        <v xml:space="preserve"> </v>
      </c>
      <c r="O25" s="66" t="str">
        <f>+'Meetinghouse 19'!$M$35</f>
        <v xml:space="preserve"> </v>
      </c>
      <c r="P25" s="67" t="str">
        <f>+'Meetinghouse 19'!$N$35</f>
        <v xml:space="preserve"> </v>
      </c>
      <c r="Q25" s="66" t="str">
        <f>+'Meetinghouse 19'!$M$36</f>
        <v xml:space="preserve"> </v>
      </c>
      <c r="R25" s="67" t="str">
        <f>+'Meetinghouse 19'!$N$36</f>
        <v xml:space="preserve"> </v>
      </c>
      <c r="S25" s="66" t="str">
        <f>+'Meetinghouse 19'!$M$37</f>
        <v xml:space="preserve"> </v>
      </c>
      <c r="T25" s="67" t="str">
        <f>+'Meetinghouse 19'!$N$37</f>
        <v xml:space="preserve"> </v>
      </c>
      <c r="U25" s="66" t="str">
        <f>+'Meetinghouse 19'!$M$38</f>
        <v xml:space="preserve"> </v>
      </c>
      <c r="V25" s="67" t="str">
        <f>+'Meetinghouse 19'!$N$38</f>
        <v xml:space="preserve"> </v>
      </c>
      <c r="W25" s="66" t="str">
        <f>+'Meetinghouse 19'!$M$39</f>
        <v xml:space="preserve"> </v>
      </c>
      <c r="X25" s="67" t="str">
        <f>+'Meetinghouse 19'!$N$39</f>
        <v xml:space="preserve"> </v>
      </c>
      <c r="Y25" s="66" t="str">
        <f>+'Meetinghouse 19'!$M$40</f>
        <v xml:space="preserve"> </v>
      </c>
      <c r="Z25" s="67" t="str">
        <f>+'Meetinghouse 19'!$N$40</f>
        <v xml:space="preserve"> </v>
      </c>
      <c r="AA25" s="66" t="str">
        <f>+'Meetinghouse 19'!$M$41</f>
        <v xml:space="preserve"> </v>
      </c>
      <c r="AB25" s="67" t="str">
        <f>+'Meetinghouse 19'!$N$41</f>
        <v xml:space="preserve"> </v>
      </c>
      <c r="AC25" s="66" t="str">
        <f>+'Meetinghouse 19'!$M$42</f>
        <v xml:space="preserve"> </v>
      </c>
      <c r="AD25" s="67" t="str">
        <f>+'Meetinghouse 19'!$N$42</f>
        <v xml:space="preserve"> </v>
      </c>
      <c r="AE25" s="66" t="str">
        <f>+'Meetinghouse 19'!$M$44</f>
        <v xml:space="preserve"> </v>
      </c>
      <c r="AF25" s="67" t="str">
        <f>+'Meetinghouse 19'!$N$44</f>
        <v xml:space="preserve"> </v>
      </c>
      <c r="AG25" s="66" t="str">
        <f>+'Meetinghouse 19'!$M$45</f>
        <v xml:space="preserve"> </v>
      </c>
      <c r="AH25" s="68" t="str">
        <f>+'Meetinghouse 19'!$N$45</f>
        <v xml:space="preserve"> </v>
      </c>
      <c r="AI25" s="64" t="str">
        <f>+'Meetinghouse 19'!$M$25</f>
        <v xml:space="preserve"> </v>
      </c>
      <c r="AJ25" s="65" t="str">
        <f>+'Meetinghouse 19'!$N$25</f>
        <v xml:space="preserve"> </v>
      </c>
      <c r="AK25" s="66" t="str">
        <f>+'Meetinghouse 19'!$M$26</f>
        <v xml:space="preserve"> </v>
      </c>
      <c r="AL25" s="67" t="str">
        <f>+'Meetinghouse 19'!$N$26</f>
        <v xml:space="preserve"> </v>
      </c>
      <c r="AM25" s="66" t="str">
        <f>+'Meetinghouse 19'!$M$27</f>
        <v xml:space="preserve"> </v>
      </c>
      <c r="AN25" s="67" t="str">
        <f>+'Meetinghouse 19'!$N$27</f>
        <v xml:space="preserve"> </v>
      </c>
      <c r="AO25" s="66" t="str">
        <f>+'Meetinghouse 19'!$M$28</f>
        <v xml:space="preserve"> </v>
      </c>
      <c r="AP25" s="67" t="str">
        <f>+'Meetinghouse 19'!$N$28</f>
        <v xml:space="preserve"> </v>
      </c>
      <c r="AQ25" s="66" t="str">
        <f>+'Meetinghouse 19'!$M$29</f>
        <v xml:space="preserve"> </v>
      </c>
      <c r="AR25" s="67" t="str">
        <f>+'Meetinghouse 19'!$N$29</f>
        <v xml:space="preserve"> </v>
      </c>
      <c r="AS25" s="66" t="str">
        <f>+'Meetinghouse 19'!$M$30</f>
        <v xml:space="preserve"> </v>
      </c>
      <c r="AT25" s="67" t="str">
        <f>+'Meetinghouse 19'!$N$30</f>
        <v xml:space="preserve"> </v>
      </c>
      <c r="AU25" s="66" t="str">
        <f>+'Meetinghouse 19'!$M$31</f>
        <v xml:space="preserve"> </v>
      </c>
      <c r="AV25" s="67" t="str">
        <f>+'Meetinghouse 19'!$N$31</f>
        <v xml:space="preserve"> </v>
      </c>
      <c r="AW25" s="66" t="str">
        <f>+'Meetinghouse 19'!$M$32</f>
        <v xml:space="preserve"> </v>
      </c>
      <c r="AX25" s="67" t="str">
        <f>+'Meetinghouse 19'!$N$32</f>
        <v xml:space="preserve"> </v>
      </c>
      <c r="AY25" s="66" t="str">
        <f>+'Meetinghouse 19'!$M$33</f>
        <v xml:space="preserve"> </v>
      </c>
      <c r="AZ25" s="69" t="str">
        <f>+'Meetinghouse 19'!$N$33</f>
        <v xml:space="preserve"> </v>
      </c>
    </row>
    <row r="26" spans="1:52" x14ac:dyDescent="0.2">
      <c r="A26" s="94" t="str">
        <f>IF('Meetinghouse 20'!$L$48=0,"",'Meetinghouse 20'!$L$48)</f>
        <v/>
      </c>
      <c r="B26" s="47" t="str">
        <f>IF('Meetinghouse 20'!$K$48=0,"",'Meetinghouse 20'!$K$48)</f>
        <v/>
      </c>
      <c r="C26" s="228" t="str">
        <f>IF('Meetinghouse 20'!$M$48=0,"",'Meetinghouse 20'!$M$48)</f>
        <v/>
      </c>
      <c r="D26" s="87" t="str">
        <f>IF('Meetinghouse 20'!$M$43=0,"",'Meetinghouse 20'!$M$43)</f>
        <v xml:space="preserve"> </v>
      </c>
      <c r="E26" s="50">
        <v>2.5</v>
      </c>
      <c r="F26" s="48" t="str">
        <f t="shared" si="0"/>
        <v/>
      </c>
      <c r="G26" s="49" t="str">
        <f>IF('Meetinghouse 20'!$N$43=0,"",'Meetinghouse 20'!$N$43)</f>
        <v xml:space="preserve"> </v>
      </c>
      <c r="H26" s="50">
        <v>2.5</v>
      </c>
      <c r="I26" s="48" t="str">
        <f t="shared" si="1"/>
        <v/>
      </c>
      <c r="J26" s="51" t="str">
        <f>IF('Meetinghouse 20'!$P$45=0,"",'Meetinghouse 20'!$P$45)</f>
        <v xml:space="preserve"> </v>
      </c>
      <c r="K26" s="50">
        <v>2.5</v>
      </c>
      <c r="L26" s="52" t="str">
        <f t="shared" si="2"/>
        <v/>
      </c>
      <c r="M26" s="53" t="str">
        <f>+'Meetinghouse 20'!$M$34</f>
        <v xml:space="preserve"> </v>
      </c>
      <c r="N26" s="48" t="str">
        <f>+'Meetinghouse 20'!$N$34</f>
        <v xml:space="preserve"> </v>
      </c>
      <c r="O26" s="51" t="str">
        <f>+'Meetinghouse 20'!$M$35</f>
        <v xml:space="preserve"> </v>
      </c>
      <c r="P26" s="54" t="str">
        <f>+'Meetinghouse 20'!$N$35</f>
        <v xml:space="preserve"> </v>
      </c>
      <c r="Q26" s="51" t="str">
        <f>+'Meetinghouse 20'!$M$36</f>
        <v xml:space="preserve"> </v>
      </c>
      <c r="R26" s="54" t="str">
        <f>+'Meetinghouse 20'!$N$36</f>
        <v xml:space="preserve"> </v>
      </c>
      <c r="S26" s="51" t="str">
        <f>+'Meetinghouse 20'!$M$37</f>
        <v xml:space="preserve"> </v>
      </c>
      <c r="T26" s="54" t="str">
        <f>+'Meetinghouse 20'!$N$37</f>
        <v xml:space="preserve"> </v>
      </c>
      <c r="U26" s="51" t="str">
        <f>+'Meetinghouse 20'!$M$38</f>
        <v xml:space="preserve"> </v>
      </c>
      <c r="V26" s="54" t="str">
        <f>+'Meetinghouse 20'!$N$38</f>
        <v xml:space="preserve"> </v>
      </c>
      <c r="W26" s="51" t="str">
        <f>+'Meetinghouse 20'!$M$39</f>
        <v xml:space="preserve"> </v>
      </c>
      <c r="X26" s="54" t="str">
        <f>+'Meetinghouse 20'!$N$39</f>
        <v xml:space="preserve"> </v>
      </c>
      <c r="Y26" s="51" t="str">
        <f>+'Meetinghouse 20'!$M$40</f>
        <v xml:space="preserve"> </v>
      </c>
      <c r="Z26" s="54" t="str">
        <f>+'Meetinghouse 20'!$N$40</f>
        <v xml:space="preserve"> </v>
      </c>
      <c r="AA26" s="51" t="str">
        <f>+'Meetinghouse 20'!$M$41</f>
        <v xml:space="preserve"> </v>
      </c>
      <c r="AB26" s="54" t="str">
        <f>+'Meetinghouse 20'!$N$41</f>
        <v xml:space="preserve"> </v>
      </c>
      <c r="AC26" s="51" t="str">
        <f>+'Meetinghouse 20'!$M$42</f>
        <v xml:space="preserve"> </v>
      </c>
      <c r="AD26" s="54" t="str">
        <f>+'Meetinghouse 20'!$N$42</f>
        <v xml:space="preserve"> </v>
      </c>
      <c r="AE26" s="51" t="str">
        <f>+'Meetinghouse 20'!$M$44</f>
        <v xml:space="preserve"> </v>
      </c>
      <c r="AF26" s="54" t="str">
        <f>+'Meetinghouse 20'!$N$44</f>
        <v xml:space="preserve"> </v>
      </c>
      <c r="AG26" s="51" t="str">
        <f>+'Meetinghouse 20'!$M$45</f>
        <v xml:space="preserve"> </v>
      </c>
      <c r="AH26" s="55" t="str">
        <f>+'Meetinghouse 20'!$N$45</f>
        <v xml:space="preserve"> </v>
      </c>
      <c r="AI26" s="53" t="str">
        <f>+'Meetinghouse 20'!$M$25</f>
        <v xml:space="preserve"> </v>
      </c>
      <c r="AJ26" s="48" t="str">
        <f>+'Meetinghouse 20'!$N$25</f>
        <v xml:space="preserve"> </v>
      </c>
      <c r="AK26" s="51" t="str">
        <f>+'Meetinghouse 20'!$M$26</f>
        <v xml:space="preserve"> </v>
      </c>
      <c r="AL26" s="54" t="str">
        <f>+'Meetinghouse 20'!$N$26</f>
        <v xml:space="preserve"> </v>
      </c>
      <c r="AM26" s="51" t="str">
        <f>+'Meetinghouse 20'!$M$27</f>
        <v xml:space="preserve"> </v>
      </c>
      <c r="AN26" s="54" t="str">
        <f>+'Meetinghouse 20'!$N$27</f>
        <v xml:space="preserve"> </v>
      </c>
      <c r="AO26" s="51" t="str">
        <f>+'Meetinghouse 20'!$M$28</f>
        <v xml:space="preserve"> </v>
      </c>
      <c r="AP26" s="54" t="str">
        <f>+'Meetinghouse 20'!$N$28</f>
        <v xml:space="preserve"> </v>
      </c>
      <c r="AQ26" s="51" t="str">
        <f>+'Meetinghouse 20'!$M$29</f>
        <v xml:space="preserve"> </v>
      </c>
      <c r="AR26" s="54" t="str">
        <f>+'Meetinghouse 20'!$N$29</f>
        <v xml:space="preserve"> </v>
      </c>
      <c r="AS26" s="51" t="str">
        <f>+'Meetinghouse 20'!$M$30</f>
        <v xml:space="preserve"> </v>
      </c>
      <c r="AT26" s="54" t="str">
        <f>+'Meetinghouse 20'!$N$30</f>
        <v xml:space="preserve"> </v>
      </c>
      <c r="AU26" s="51" t="str">
        <f>+'Meetinghouse 20'!$M$31</f>
        <v xml:space="preserve"> </v>
      </c>
      <c r="AV26" s="54" t="str">
        <f>+'Meetinghouse 20'!$N$31</f>
        <v xml:space="preserve"> </v>
      </c>
      <c r="AW26" s="51" t="str">
        <f>+'Meetinghouse 20'!$M$32</f>
        <v xml:space="preserve"> </v>
      </c>
      <c r="AX26" s="54" t="str">
        <f>+'Meetinghouse 20'!$N$32</f>
        <v xml:space="preserve"> </v>
      </c>
      <c r="AY26" s="51" t="str">
        <f>+'Meetinghouse 20'!$M$33</f>
        <v xml:space="preserve"> </v>
      </c>
      <c r="AZ26" s="56" t="str">
        <f>+'Meetinghouse 20'!$N$33</f>
        <v xml:space="preserve"> </v>
      </c>
    </row>
    <row r="27" spans="1:52" x14ac:dyDescent="0.2">
      <c r="A27" s="95" t="str">
        <f>IF('Meetinghouse 21'!$L$48=0,"",'Meetinghouse 21'!$L$48)</f>
        <v/>
      </c>
      <c r="B27" s="58" t="str">
        <f>IF('Meetinghouse 21'!$K$48=0,"",'Meetinghouse 21'!$K$48)</f>
        <v/>
      </c>
      <c r="C27" s="227" t="str">
        <f>IF('Meetinghouse 21'!$M$48=0,"",'Meetinghouse 21'!$M$48)</f>
        <v/>
      </c>
      <c r="D27" s="88" t="str">
        <f>IF('Meetinghouse 21'!$M$43=0,"",'Meetinghouse 21'!$M$43)</f>
        <v xml:space="preserve"> </v>
      </c>
      <c r="E27" s="61">
        <v>2.5</v>
      </c>
      <c r="F27" s="59" t="str">
        <f t="shared" si="0"/>
        <v/>
      </c>
      <c r="G27" s="60" t="str">
        <f>IF('Meetinghouse 21'!$N$43=0,"",'Meetinghouse 21'!$N$43)</f>
        <v xml:space="preserve"> </v>
      </c>
      <c r="H27" s="61">
        <v>2.5</v>
      </c>
      <c r="I27" s="59" t="str">
        <f t="shared" si="1"/>
        <v/>
      </c>
      <c r="J27" s="62" t="str">
        <f>IF('Meetinghouse 21'!$P$45=0,"",'Meetinghouse 21'!$P$45)</f>
        <v xml:space="preserve"> </v>
      </c>
      <c r="K27" s="61">
        <v>2.5</v>
      </c>
      <c r="L27" s="63" t="str">
        <f t="shared" si="2"/>
        <v/>
      </c>
      <c r="M27" s="64" t="str">
        <f>+'Meetinghouse 21'!$M$34</f>
        <v xml:space="preserve"> </v>
      </c>
      <c r="N27" s="65" t="str">
        <f>+'Meetinghouse 21'!$N$34</f>
        <v xml:space="preserve"> </v>
      </c>
      <c r="O27" s="66" t="str">
        <f>+'Meetinghouse 21'!$M$35</f>
        <v xml:space="preserve"> </v>
      </c>
      <c r="P27" s="67" t="str">
        <f>+'Meetinghouse 21'!$N$35</f>
        <v xml:space="preserve"> </v>
      </c>
      <c r="Q27" s="66" t="str">
        <f>+'Meetinghouse 21'!$M$36</f>
        <v xml:space="preserve"> </v>
      </c>
      <c r="R27" s="67" t="str">
        <f>+'Meetinghouse 21'!$N$36</f>
        <v xml:space="preserve"> </v>
      </c>
      <c r="S27" s="66" t="str">
        <f>+'Meetinghouse 21'!$M$37</f>
        <v xml:space="preserve"> </v>
      </c>
      <c r="T27" s="67" t="str">
        <f>+'Meetinghouse 21'!$N$37</f>
        <v xml:space="preserve"> </v>
      </c>
      <c r="U27" s="66" t="str">
        <f>+'Meetinghouse 21'!$M$38</f>
        <v xml:space="preserve"> </v>
      </c>
      <c r="V27" s="67" t="str">
        <f>+'Meetinghouse 21'!$N$38</f>
        <v xml:space="preserve"> </v>
      </c>
      <c r="W27" s="66" t="str">
        <f>+'Meetinghouse 21'!$M$39</f>
        <v xml:space="preserve"> </v>
      </c>
      <c r="X27" s="67" t="str">
        <f>+'Meetinghouse 21'!$N$39</f>
        <v xml:space="preserve"> </v>
      </c>
      <c r="Y27" s="66" t="str">
        <f>+'Meetinghouse 21'!$M$40</f>
        <v xml:space="preserve"> </v>
      </c>
      <c r="Z27" s="67" t="str">
        <f>+'Meetinghouse 21'!$N$40</f>
        <v xml:space="preserve"> </v>
      </c>
      <c r="AA27" s="66" t="str">
        <f>+'Meetinghouse 21'!$M$41</f>
        <v xml:space="preserve"> </v>
      </c>
      <c r="AB27" s="67" t="str">
        <f>+'Meetinghouse 21'!$N$41</f>
        <v xml:space="preserve"> </v>
      </c>
      <c r="AC27" s="66" t="str">
        <f>+'Meetinghouse 21'!$M$42</f>
        <v xml:space="preserve"> </v>
      </c>
      <c r="AD27" s="67" t="str">
        <f>+'Meetinghouse 21'!$N$42</f>
        <v xml:space="preserve"> </v>
      </c>
      <c r="AE27" s="66" t="str">
        <f>+'Meetinghouse 21'!$M$44</f>
        <v xml:space="preserve"> </v>
      </c>
      <c r="AF27" s="67" t="str">
        <f>+'Meetinghouse 21'!$N$44</f>
        <v xml:space="preserve"> </v>
      </c>
      <c r="AG27" s="66" t="str">
        <f>+'Meetinghouse 21'!$M$45</f>
        <v xml:space="preserve"> </v>
      </c>
      <c r="AH27" s="68" t="str">
        <f>+'Meetinghouse 21'!$N$45</f>
        <v xml:space="preserve"> </v>
      </c>
      <c r="AI27" s="64" t="str">
        <f>+'Meetinghouse 21'!$M$25</f>
        <v xml:space="preserve"> </v>
      </c>
      <c r="AJ27" s="65" t="str">
        <f>+'Meetinghouse 21'!$N$25</f>
        <v xml:space="preserve"> </v>
      </c>
      <c r="AK27" s="66" t="str">
        <f>+'Meetinghouse 21'!$M$26</f>
        <v xml:space="preserve"> </v>
      </c>
      <c r="AL27" s="67" t="str">
        <f>+'Meetinghouse 21'!$N$26</f>
        <v xml:space="preserve"> </v>
      </c>
      <c r="AM27" s="66" t="str">
        <f>+'Meetinghouse 21'!$M$27</f>
        <v xml:space="preserve"> </v>
      </c>
      <c r="AN27" s="67" t="str">
        <f>+'Meetinghouse 21'!$N$27</f>
        <v xml:space="preserve"> </v>
      </c>
      <c r="AO27" s="66" t="str">
        <f>+'Meetinghouse 21'!$M$28</f>
        <v xml:space="preserve"> </v>
      </c>
      <c r="AP27" s="67" t="str">
        <f>+'Meetinghouse 21'!$N$28</f>
        <v xml:space="preserve"> </v>
      </c>
      <c r="AQ27" s="66" t="str">
        <f>+'Meetinghouse 21'!$M$29</f>
        <v xml:space="preserve"> </v>
      </c>
      <c r="AR27" s="67" t="str">
        <f>+'Meetinghouse 21'!$N$29</f>
        <v xml:space="preserve"> </v>
      </c>
      <c r="AS27" s="66" t="str">
        <f>+'Meetinghouse 21'!$M$30</f>
        <v xml:space="preserve"> </v>
      </c>
      <c r="AT27" s="67" t="str">
        <f>+'Meetinghouse 21'!$N$30</f>
        <v xml:space="preserve"> </v>
      </c>
      <c r="AU27" s="66" t="str">
        <f>+'Meetinghouse 21'!$M$31</f>
        <v xml:space="preserve"> </v>
      </c>
      <c r="AV27" s="67" t="str">
        <f>+'Meetinghouse 21'!$N$31</f>
        <v xml:space="preserve"> </v>
      </c>
      <c r="AW27" s="66" t="str">
        <f>+'Meetinghouse 21'!$M$32</f>
        <v xml:space="preserve"> </v>
      </c>
      <c r="AX27" s="67" t="str">
        <f>+'Meetinghouse 21'!$N$32</f>
        <v xml:space="preserve"> </v>
      </c>
      <c r="AY27" s="66" t="str">
        <f>+'Meetinghouse 21'!$M$33</f>
        <v xml:space="preserve"> </v>
      </c>
      <c r="AZ27" s="69" t="str">
        <f>+'Meetinghouse 21'!$N$33</f>
        <v xml:space="preserve"> </v>
      </c>
    </row>
    <row r="28" spans="1:52" x14ac:dyDescent="0.2">
      <c r="A28" s="94" t="str">
        <f>IF('Meetinghouse 22'!$L$48=0,"",'Meetinghouse 22'!$L$48)</f>
        <v/>
      </c>
      <c r="B28" s="47" t="str">
        <f>IF('Meetinghouse 22'!$K$48=0,"",'Meetinghouse 22'!$K$48)</f>
        <v/>
      </c>
      <c r="C28" s="228" t="str">
        <f>IF('Meetinghouse 22'!$M$48=0,"",'Meetinghouse 22'!$M$48)</f>
        <v/>
      </c>
      <c r="D28" s="87" t="str">
        <f>IF('Meetinghouse 22'!$M$43=0,"",'Meetinghouse 22'!$M$43)</f>
        <v xml:space="preserve"> </v>
      </c>
      <c r="E28" s="50">
        <v>2.5</v>
      </c>
      <c r="F28" s="48" t="str">
        <f t="shared" si="0"/>
        <v/>
      </c>
      <c r="G28" s="49" t="str">
        <f>IF('Meetinghouse 22'!$N$43=0,"",'Meetinghouse 22'!$N$43)</f>
        <v xml:space="preserve"> </v>
      </c>
      <c r="H28" s="50">
        <v>2.5</v>
      </c>
      <c r="I28" s="48" t="str">
        <f t="shared" si="1"/>
        <v/>
      </c>
      <c r="J28" s="51" t="str">
        <f>IF('Meetinghouse 22'!$P$45=0,"",'Meetinghouse 22'!$P$45)</f>
        <v xml:space="preserve"> </v>
      </c>
      <c r="K28" s="50">
        <v>2.5</v>
      </c>
      <c r="L28" s="52" t="str">
        <f t="shared" si="2"/>
        <v/>
      </c>
      <c r="M28" s="53" t="str">
        <f>+'Meetinghouse 22'!$M$34</f>
        <v xml:space="preserve"> </v>
      </c>
      <c r="N28" s="48" t="str">
        <f>+'Meetinghouse 22'!$N$34</f>
        <v xml:space="preserve"> </v>
      </c>
      <c r="O28" s="51" t="str">
        <f>+'Meetinghouse 22'!$M$35</f>
        <v xml:space="preserve"> </v>
      </c>
      <c r="P28" s="54" t="str">
        <f>+'Meetinghouse 22'!$N$35</f>
        <v xml:space="preserve"> </v>
      </c>
      <c r="Q28" s="51" t="str">
        <f>+'Meetinghouse 22'!$M$36</f>
        <v xml:space="preserve"> </v>
      </c>
      <c r="R28" s="54" t="str">
        <f>+'Meetinghouse 22'!$N$36</f>
        <v xml:space="preserve"> </v>
      </c>
      <c r="S28" s="51" t="str">
        <f>+'Meetinghouse 22'!$M$37</f>
        <v xml:space="preserve"> </v>
      </c>
      <c r="T28" s="54" t="str">
        <f>+'Meetinghouse 22'!$N$37</f>
        <v xml:space="preserve"> </v>
      </c>
      <c r="U28" s="51" t="str">
        <f>+'Meetinghouse 22'!$M$38</f>
        <v xml:space="preserve"> </v>
      </c>
      <c r="V28" s="54" t="str">
        <f>+'Meetinghouse 22'!$N$38</f>
        <v xml:space="preserve"> </v>
      </c>
      <c r="W28" s="51" t="str">
        <f>+'Meetinghouse 22'!$M$39</f>
        <v xml:space="preserve"> </v>
      </c>
      <c r="X28" s="54" t="str">
        <f>+'Meetinghouse 22'!$N$39</f>
        <v xml:space="preserve"> </v>
      </c>
      <c r="Y28" s="51" t="str">
        <f>+'Meetinghouse 22'!$M$40</f>
        <v xml:space="preserve"> </v>
      </c>
      <c r="Z28" s="54" t="str">
        <f>+'Meetinghouse 22'!$N$40</f>
        <v xml:space="preserve"> </v>
      </c>
      <c r="AA28" s="51" t="str">
        <f>+'Meetinghouse 22'!$M$41</f>
        <v xml:space="preserve"> </v>
      </c>
      <c r="AB28" s="54" t="str">
        <f>+'Meetinghouse 22'!$N$41</f>
        <v xml:space="preserve"> </v>
      </c>
      <c r="AC28" s="51" t="str">
        <f>+'Meetinghouse 22'!$M$42</f>
        <v xml:space="preserve"> </v>
      </c>
      <c r="AD28" s="54" t="str">
        <f>+'Meetinghouse 22'!$N$42</f>
        <v xml:space="preserve"> </v>
      </c>
      <c r="AE28" s="51" t="str">
        <f>+'Meetinghouse 22'!$M$44</f>
        <v xml:space="preserve"> </v>
      </c>
      <c r="AF28" s="54" t="str">
        <f>+'Meetinghouse 22'!$N$44</f>
        <v xml:space="preserve"> </v>
      </c>
      <c r="AG28" s="51" t="str">
        <f>+'Meetinghouse 22'!$M$45</f>
        <v xml:space="preserve"> </v>
      </c>
      <c r="AH28" s="55" t="str">
        <f>+'Meetinghouse 22'!$N$45</f>
        <v xml:space="preserve"> </v>
      </c>
      <c r="AI28" s="53" t="str">
        <f>+'Meetinghouse 22'!$M$25</f>
        <v xml:space="preserve"> </v>
      </c>
      <c r="AJ28" s="48" t="str">
        <f>+'Meetinghouse 22'!$N$25</f>
        <v xml:space="preserve"> </v>
      </c>
      <c r="AK28" s="51" t="str">
        <f>+'Meetinghouse 22'!$M$26</f>
        <v xml:space="preserve"> </v>
      </c>
      <c r="AL28" s="54" t="str">
        <f>+'Meetinghouse 22'!$N$26</f>
        <v xml:space="preserve"> </v>
      </c>
      <c r="AM28" s="51" t="str">
        <f>+'Meetinghouse 22'!$M$27</f>
        <v xml:space="preserve"> </v>
      </c>
      <c r="AN28" s="54" t="str">
        <f>+'Meetinghouse 22'!$N$27</f>
        <v xml:space="preserve"> </v>
      </c>
      <c r="AO28" s="51" t="str">
        <f>+'Meetinghouse 22'!$M$28</f>
        <v xml:space="preserve"> </v>
      </c>
      <c r="AP28" s="54" t="str">
        <f>+'Meetinghouse 22'!$N$28</f>
        <v xml:space="preserve"> </v>
      </c>
      <c r="AQ28" s="51" t="str">
        <f>+'Meetinghouse 22'!$M$29</f>
        <v xml:space="preserve"> </v>
      </c>
      <c r="AR28" s="54" t="str">
        <f>+'Meetinghouse 22'!$N$29</f>
        <v xml:space="preserve"> </v>
      </c>
      <c r="AS28" s="51" t="str">
        <f>+'Meetinghouse 22'!$M$30</f>
        <v xml:space="preserve"> </v>
      </c>
      <c r="AT28" s="54" t="str">
        <f>+'Meetinghouse 22'!$N$30</f>
        <v xml:space="preserve"> </v>
      </c>
      <c r="AU28" s="51" t="str">
        <f>+'Meetinghouse 22'!$M$31</f>
        <v xml:space="preserve"> </v>
      </c>
      <c r="AV28" s="54" t="str">
        <f>+'Meetinghouse 22'!$N$31</f>
        <v xml:space="preserve"> </v>
      </c>
      <c r="AW28" s="51" t="str">
        <f>+'Meetinghouse 22'!$M$32</f>
        <v xml:space="preserve"> </v>
      </c>
      <c r="AX28" s="54" t="str">
        <f>+'Meetinghouse 22'!$N$32</f>
        <v xml:space="preserve"> </v>
      </c>
      <c r="AY28" s="51" t="str">
        <f>+'Meetinghouse 22'!$M$33</f>
        <v xml:space="preserve"> </v>
      </c>
      <c r="AZ28" s="56" t="str">
        <f>+'Meetinghouse 22'!$N$33</f>
        <v xml:space="preserve"> </v>
      </c>
    </row>
    <row r="29" spans="1:52" x14ac:dyDescent="0.2">
      <c r="A29" s="95" t="str">
        <f>IF('Meetinghouse 23'!$L$48=0,"",'Meetinghouse 23'!$L$48)</f>
        <v/>
      </c>
      <c r="B29" s="58" t="str">
        <f>IF('Meetinghouse 23'!$K$48=0,"",'Meetinghouse 23'!$K$48)</f>
        <v/>
      </c>
      <c r="C29" s="227" t="str">
        <f>IF('Meetinghouse 23'!$M$48=0,"",'Meetinghouse 23'!$M$48)</f>
        <v/>
      </c>
      <c r="D29" s="88" t="str">
        <f>IF('Meetinghouse 23'!$M$43=0,"",'Meetinghouse 23'!$M$43)</f>
        <v xml:space="preserve"> </v>
      </c>
      <c r="E29" s="61">
        <v>2.5</v>
      </c>
      <c r="F29" s="59" t="str">
        <f t="shared" si="0"/>
        <v/>
      </c>
      <c r="G29" s="60" t="str">
        <f>IF('Meetinghouse 23'!$N$43=0,"",'Meetinghouse 23'!$N$43)</f>
        <v xml:space="preserve"> </v>
      </c>
      <c r="H29" s="61">
        <v>2.5</v>
      </c>
      <c r="I29" s="59" t="str">
        <f t="shared" si="1"/>
        <v/>
      </c>
      <c r="J29" s="62" t="str">
        <f>IF('Meetinghouse 23'!$P$45=0,"",'Meetinghouse 23'!$P$45)</f>
        <v xml:space="preserve"> </v>
      </c>
      <c r="K29" s="61">
        <v>2.5</v>
      </c>
      <c r="L29" s="63" t="str">
        <f t="shared" si="2"/>
        <v/>
      </c>
      <c r="M29" s="64" t="str">
        <f>+'Meetinghouse 23'!$M$34</f>
        <v xml:space="preserve"> </v>
      </c>
      <c r="N29" s="65" t="str">
        <f>+'Meetinghouse 23'!$N$34</f>
        <v xml:space="preserve"> </v>
      </c>
      <c r="O29" s="66" t="str">
        <f>+'Meetinghouse 23'!$M$35</f>
        <v xml:space="preserve"> </v>
      </c>
      <c r="P29" s="67" t="str">
        <f>+'Meetinghouse 23'!$N$35</f>
        <v xml:space="preserve"> </v>
      </c>
      <c r="Q29" s="66" t="str">
        <f>+'Meetinghouse 23'!$M$36</f>
        <v xml:space="preserve"> </v>
      </c>
      <c r="R29" s="67" t="str">
        <f>+'Meetinghouse 23'!$N$36</f>
        <v xml:space="preserve"> </v>
      </c>
      <c r="S29" s="66" t="str">
        <f>+'Meetinghouse 23'!$M$37</f>
        <v xml:space="preserve"> </v>
      </c>
      <c r="T29" s="67" t="str">
        <f>+'Meetinghouse 23'!$N$37</f>
        <v xml:space="preserve"> </v>
      </c>
      <c r="U29" s="66" t="str">
        <f>+'Meetinghouse 23'!$M$38</f>
        <v xml:space="preserve"> </v>
      </c>
      <c r="V29" s="67" t="str">
        <f>+'Meetinghouse 23'!$N$38</f>
        <v xml:space="preserve"> </v>
      </c>
      <c r="W29" s="66" t="str">
        <f>+'Meetinghouse 23'!$M$39</f>
        <v xml:space="preserve"> </v>
      </c>
      <c r="X29" s="67" t="str">
        <f>+'Meetinghouse 23'!$N$39</f>
        <v xml:space="preserve"> </v>
      </c>
      <c r="Y29" s="66" t="str">
        <f>+'Meetinghouse 23'!$M$40</f>
        <v xml:space="preserve"> </v>
      </c>
      <c r="Z29" s="67" t="str">
        <f>+'Meetinghouse 23'!$N$40</f>
        <v xml:space="preserve"> </v>
      </c>
      <c r="AA29" s="66" t="str">
        <f>+'Meetinghouse 23'!$M$41</f>
        <v xml:space="preserve"> </v>
      </c>
      <c r="AB29" s="67" t="str">
        <f>+'Meetinghouse 23'!$N$41</f>
        <v xml:space="preserve"> </v>
      </c>
      <c r="AC29" s="66" t="str">
        <f>+'Meetinghouse 23'!$M$42</f>
        <v xml:space="preserve"> </v>
      </c>
      <c r="AD29" s="67" t="str">
        <f>+'Meetinghouse 23'!$N$42</f>
        <v xml:space="preserve"> </v>
      </c>
      <c r="AE29" s="66" t="str">
        <f>+'Meetinghouse 23'!$M$44</f>
        <v xml:space="preserve"> </v>
      </c>
      <c r="AF29" s="67" t="str">
        <f>+'Meetinghouse 23'!$N$44</f>
        <v xml:space="preserve"> </v>
      </c>
      <c r="AG29" s="66" t="str">
        <f>+'Meetinghouse 23'!$M$45</f>
        <v xml:space="preserve"> </v>
      </c>
      <c r="AH29" s="68" t="str">
        <f>+'Meetinghouse 23'!$N$45</f>
        <v xml:space="preserve"> </v>
      </c>
      <c r="AI29" s="64" t="str">
        <f>+'Meetinghouse 23'!$M$25</f>
        <v xml:space="preserve"> </v>
      </c>
      <c r="AJ29" s="65" t="str">
        <f>+'Meetinghouse 23'!$N$25</f>
        <v xml:space="preserve"> </v>
      </c>
      <c r="AK29" s="66" t="str">
        <f>+'Meetinghouse 23'!$M$26</f>
        <v xml:space="preserve"> </v>
      </c>
      <c r="AL29" s="67" t="str">
        <f>+'Meetinghouse 23'!$N$26</f>
        <v xml:space="preserve"> </v>
      </c>
      <c r="AM29" s="66" t="str">
        <f>+'Meetinghouse 23'!$M$27</f>
        <v xml:space="preserve"> </v>
      </c>
      <c r="AN29" s="67" t="str">
        <f>+'Meetinghouse 23'!$N$27</f>
        <v xml:space="preserve"> </v>
      </c>
      <c r="AO29" s="66" t="str">
        <f>+'Meetinghouse 23'!$M$28</f>
        <v xml:space="preserve"> </v>
      </c>
      <c r="AP29" s="67" t="str">
        <f>+'Meetinghouse 23'!$N$28</f>
        <v xml:space="preserve"> </v>
      </c>
      <c r="AQ29" s="66" t="str">
        <f>+'Meetinghouse 23'!$M$29</f>
        <v xml:space="preserve"> </v>
      </c>
      <c r="AR29" s="67" t="str">
        <f>+'Meetinghouse 23'!$N$29</f>
        <v xml:space="preserve"> </v>
      </c>
      <c r="AS29" s="66" t="str">
        <f>+'Meetinghouse 23'!$M$30</f>
        <v xml:space="preserve"> </v>
      </c>
      <c r="AT29" s="67" t="str">
        <f>+'Meetinghouse 23'!$N$30</f>
        <v xml:space="preserve"> </v>
      </c>
      <c r="AU29" s="66" t="str">
        <f>+'Meetinghouse 23'!$M$31</f>
        <v xml:space="preserve"> </v>
      </c>
      <c r="AV29" s="67" t="str">
        <f>+'Meetinghouse 23'!$N$31</f>
        <v xml:space="preserve"> </v>
      </c>
      <c r="AW29" s="66" t="str">
        <f>+'Meetinghouse 23'!$M$32</f>
        <v xml:space="preserve"> </v>
      </c>
      <c r="AX29" s="67" t="str">
        <f>+'Meetinghouse 23'!$N$32</f>
        <v xml:space="preserve"> </v>
      </c>
      <c r="AY29" s="66" t="str">
        <f>+'Meetinghouse 23'!$M$33</f>
        <v xml:space="preserve"> </v>
      </c>
      <c r="AZ29" s="69" t="str">
        <f>+'Meetinghouse 23'!$N$33</f>
        <v xml:space="preserve"> </v>
      </c>
    </row>
    <row r="30" spans="1:52" x14ac:dyDescent="0.2">
      <c r="A30" s="94" t="str">
        <f>IF('Meetinghouse 24'!$L$48=0,"",'Meetinghouse 24'!$L$48)</f>
        <v/>
      </c>
      <c r="B30" s="47" t="str">
        <f>IF('Meetinghouse 24'!$K$48=0,"",'Meetinghouse 24'!$K$48)</f>
        <v/>
      </c>
      <c r="C30" s="228" t="str">
        <f>IF('Meetinghouse 24'!$M$48=0,"",'Meetinghouse 24'!$M$48)</f>
        <v/>
      </c>
      <c r="D30" s="87" t="str">
        <f>IF('Meetinghouse 24'!$M$43=0,"",'Meetinghouse 24'!$M$43)</f>
        <v xml:space="preserve"> </v>
      </c>
      <c r="E30" s="50">
        <v>2.5</v>
      </c>
      <c r="F30" s="48" t="str">
        <f t="shared" si="0"/>
        <v/>
      </c>
      <c r="G30" s="49" t="str">
        <f>IF('Meetinghouse 24'!$N$43=0,"",'Meetinghouse 24'!$N$43)</f>
        <v xml:space="preserve"> </v>
      </c>
      <c r="H30" s="50">
        <v>2.5</v>
      </c>
      <c r="I30" s="48" t="str">
        <f t="shared" si="1"/>
        <v/>
      </c>
      <c r="J30" s="51" t="str">
        <f>IF('Meetinghouse 24'!$P$45=0,"",'Meetinghouse 24'!$P$45)</f>
        <v xml:space="preserve"> </v>
      </c>
      <c r="K30" s="50">
        <v>2.5</v>
      </c>
      <c r="L30" s="52" t="str">
        <f t="shared" si="2"/>
        <v/>
      </c>
      <c r="M30" s="53" t="str">
        <f>+'Meetinghouse 24'!$M$34</f>
        <v xml:space="preserve"> </v>
      </c>
      <c r="N30" s="48" t="str">
        <f>+'Meetinghouse 24'!$N$34</f>
        <v xml:space="preserve"> </v>
      </c>
      <c r="O30" s="51" t="str">
        <f>+'Meetinghouse 24'!$M$35</f>
        <v xml:space="preserve"> </v>
      </c>
      <c r="P30" s="54" t="str">
        <f>+'Meetinghouse 24'!$N$35</f>
        <v xml:space="preserve"> </v>
      </c>
      <c r="Q30" s="51" t="str">
        <f>+'Meetinghouse 24'!$M$36</f>
        <v xml:space="preserve"> </v>
      </c>
      <c r="R30" s="54" t="str">
        <f>+'Meetinghouse 24'!$N$36</f>
        <v xml:space="preserve"> </v>
      </c>
      <c r="S30" s="51" t="str">
        <f>+'Meetinghouse 24'!$M$37</f>
        <v xml:space="preserve"> </v>
      </c>
      <c r="T30" s="54" t="str">
        <f>+'Meetinghouse 24'!$N$37</f>
        <v xml:space="preserve"> </v>
      </c>
      <c r="U30" s="51" t="str">
        <f>+'Meetinghouse 24'!$M$38</f>
        <v xml:space="preserve"> </v>
      </c>
      <c r="V30" s="54" t="str">
        <f>+'Meetinghouse 24'!$N$38</f>
        <v xml:space="preserve"> </v>
      </c>
      <c r="W30" s="51" t="str">
        <f>+'Meetinghouse 24'!$M$39</f>
        <v xml:space="preserve"> </v>
      </c>
      <c r="X30" s="54" t="str">
        <f>+'Meetinghouse 24'!$N$39</f>
        <v xml:space="preserve"> </v>
      </c>
      <c r="Y30" s="51" t="str">
        <f>+'Meetinghouse 24'!$M$40</f>
        <v xml:space="preserve"> </v>
      </c>
      <c r="Z30" s="54" t="str">
        <f>+'Meetinghouse 24'!$N$40</f>
        <v xml:space="preserve"> </v>
      </c>
      <c r="AA30" s="51" t="str">
        <f>+'Meetinghouse 24'!$M$41</f>
        <v xml:space="preserve"> </v>
      </c>
      <c r="AB30" s="54" t="str">
        <f>+'Meetinghouse 24'!$N$41</f>
        <v xml:space="preserve"> </v>
      </c>
      <c r="AC30" s="51" t="str">
        <f>+'Meetinghouse 24'!$M$42</f>
        <v xml:space="preserve"> </v>
      </c>
      <c r="AD30" s="54" t="str">
        <f>+'Meetinghouse 24'!$N$42</f>
        <v xml:space="preserve"> </v>
      </c>
      <c r="AE30" s="51" t="str">
        <f>+'Meetinghouse 24'!$M$44</f>
        <v xml:space="preserve"> </v>
      </c>
      <c r="AF30" s="54" t="str">
        <f>+'Meetinghouse 24'!$N$44</f>
        <v xml:space="preserve"> </v>
      </c>
      <c r="AG30" s="51" t="str">
        <f>+'Meetinghouse 24'!$M$45</f>
        <v xml:space="preserve"> </v>
      </c>
      <c r="AH30" s="55" t="str">
        <f>+'Meetinghouse 24'!$N$45</f>
        <v xml:space="preserve"> </v>
      </c>
      <c r="AI30" s="53" t="str">
        <f>+'Meetinghouse 24'!$M$25</f>
        <v xml:space="preserve"> </v>
      </c>
      <c r="AJ30" s="48" t="str">
        <f>+'Meetinghouse 24'!$N$25</f>
        <v xml:space="preserve"> </v>
      </c>
      <c r="AK30" s="51" t="str">
        <f>+'Meetinghouse 24'!$M$26</f>
        <v xml:space="preserve"> </v>
      </c>
      <c r="AL30" s="54" t="str">
        <f>+'Meetinghouse 24'!$N$26</f>
        <v xml:space="preserve"> </v>
      </c>
      <c r="AM30" s="51" t="str">
        <f>+'Meetinghouse 24'!$M$27</f>
        <v xml:space="preserve"> </v>
      </c>
      <c r="AN30" s="54" t="str">
        <f>+'Meetinghouse 24'!$N$27</f>
        <v xml:space="preserve"> </v>
      </c>
      <c r="AO30" s="51" t="str">
        <f>+'Meetinghouse 24'!$M$28</f>
        <v xml:space="preserve"> </v>
      </c>
      <c r="AP30" s="54" t="str">
        <f>+'Meetinghouse 24'!$N$28</f>
        <v xml:space="preserve"> </v>
      </c>
      <c r="AQ30" s="51" t="str">
        <f>+'Meetinghouse 24'!$M$29</f>
        <v xml:space="preserve"> </v>
      </c>
      <c r="AR30" s="54" t="str">
        <f>+'Meetinghouse 24'!$N$29</f>
        <v xml:space="preserve"> </v>
      </c>
      <c r="AS30" s="51" t="str">
        <f>+'Meetinghouse 24'!$M$30</f>
        <v xml:space="preserve"> </v>
      </c>
      <c r="AT30" s="54" t="str">
        <f>+'Meetinghouse 24'!$N$30</f>
        <v xml:space="preserve"> </v>
      </c>
      <c r="AU30" s="51" t="str">
        <f>+'Meetinghouse 24'!$M$31</f>
        <v xml:space="preserve"> </v>
      </c>
      <c r="AV30" s="54" t="str">
        <f>+'Meetinghouse 24'!$N$31</f>
        <v xml:space="preserve"> </v>
      </c>
      <c r="AW30" s="51" t="str">
        <f>+'Meetinghouse 24'!$M$32</f>
        <v xml:space="preserve"> </v>
      </c>
      <c r="AX30" s="54" t="str">
        <f>+'Meetinghouse 24'!$N$32</f>
        <v xml:space="preserve"> </v>
      </c>
      <c r="AY30" s="51" t="str">
        <f>+'Meetinghouse 24'!$M$33</f>
        <v xml:space="preserve"> </v>
      </c>
      <c r="AZ30" s="56" t="str">
        <f>+'Meetinghouse 24'!$N$33</f>
        <v xml:space="preserve"> </v>
      </c>
    </row>
    <row r="31" spans="1:52" x14ac:dyDescent="0.2">
      <c r="A31" s="95" t="str">
        <f>IF('Meetinghouse 25'!$L$48=0,"",'Meetinghouse 25'!$L$48)</f>
        <v/>
      </c>
      <c r="B31" s="58" t="str">
        <f>IF('Meetinghouse 25'!$K$48=0,"",'Meetinghouse 25'!$K$48)</f>
        <v/>
      </c>
      <c r="C31" s="227" t="str">
        <f>IF('Meetinghouse 25'!$M$48=0,"",'Meetinghouse 25'!$M$48)</f>
        <v/>
      </c>
      <c r="D31" s="88" t="str">
        <f>IF('Meetinghouse 25'!$M$43=0,"",'Meetinghouse 25'!$M$43)</f>
        <v xml:space="preserve"> </v>
      </c>
      <c r="E31" s="61">
        <v>2.5</v>
      </c>
      <c r="F31" s="59" t="str">
        <f t="shared" si="0"/>
        <v/>
      </c>
      <c r="G31" s="60" t="str">
        <f>IF('Meetinghouse 25'!$N$43=0,"",'Meetinghouse 25'!$N$43)</f>
        <v xml:space="preserve"> </v>
      </c>
      <c r="H31" s="61">
        <v>2.5</v>
      </c>
      <c r="I31" s="59" t="str">
        <f t="shared" si="1"/>
        <v/>
      </c>
      <c r="J31" s="62" t="str">
        <f>IF('Meetinghouse 25'!$P$45=0,"",'Meetinghouse 25'!$P$45)</f>
        <v xml:space="preserve"> </v>
      </c>
      <c r="K31" s="61">
        <v>2.5</v>
      </c>
      <c r="L31" s="63" t="str">
        <f t="shared" si="2"/>
        <v/>
      </c>
      <c r="M31" s="64" t="str">
        <f>+'Meetinghouse 25'!$M$34</f>
        <v xml:space="preserve"> </v>
      </c>
      <c r="N31" s="65" t="str">
        <f>+'Meetinghouse 25'!$N$34</f>
        <v xml:space="preserve"> </v>
      </c>
      <c r="O31" s="66" t="str">
        <f>+'Meetinghouse 25'!$M$35</f>
        <v xml:space="preserve"> </v>
      </c>
      <c r="P31" s="67" t="str">
        <f>+'Meetinghouse 25'!$N$35</f>
        <v xml:space="preserve"> </v>
      </c>
      <c r="Q31" s="66" t="str">
        <f>+'Meetinghouse 25'!$M$36</f>
        <v xml:space="preserve"> </v>
      </c>
      <c r="R31" s="67" t="str">
        <f>+'Meetinghouse 25'!$N$36</f>
        <v xml:space="preserve"> </v>
      </c>
      <c r="S31" s="66" t="str">
        <f>+'Meetinghouse 25'!$M$37</f>
        <v xml:space="preserve"> </v>
      </c>
      <c r="T31" s="67" t="str">
        <f>+'Meetinghouse 25'!$N$37</f>
        <v xml:space="preserve"> </v>
      </c>
      <c r="U31" s="66" t="str">
        <f>+'Meetinghouse 25'!$M$38</f>
        <v xml:space="preserve"> </v>
      </c>
      <c r="V31" s="67" t="str">
        <f>+'Meetinghouse 25'!$N$38</f>
        <v xml:space="preserve"> </v>
      </c>
      <c r="W31" s="66" t="str">
        <f>+'Meetinghouse 25'!$M$39</f>
        <v xml:space="preserve"> </v>
      </c>
      <c r="X31" s="67" t="str">
        <f>+'Meetinghouse 25'!$N$39</f>
        <v xml:space="preserve"> </v>
      </c>
      <c r="Y31" s="66" t="str">
        <f>+'Meetinghouse 25'!$M$40</f>
        <v xml:space="preserve"> </v>
      </c>
      <c r="Z31" s="67" t="str">
        <f>+'Meetinghouse 25'!$N$40</f>
        <v xml:space="preserve"> </v>
      </c>
      <c r="AA31" s="66" t="str">
        <f>+'Meetinghouse 25'!$M$41</f>
        <v xml:space="preserve"> </v>
      </c>
      <c r="AB31" s="67" t="str">
        <f>+'Meetinghouse 25'!$N$41</f>
        <v xml:space="preserve"> </v>
      </c>
      <c r="AC31" s="66" t="str">
        <f>+'Meetinghouse 25'!$M$42</f>
        <v xml:space="preserve"> </v>
      </c>
      <c r="AD31" s="67" t="str">
        <f>+'Meetinghouse 25'!$N$42</f>
        <v xml:space="preserve"> </v>
      </c>
      <c r="AE31" s="66" t="str">
        <f>+'Meetinghouse 25'!$M$44</f>
        <v xml:space="preserve"> </v>
      </c>
      <c r="AF31" s="67" t="str">
        <f>+'Meetinghouse 25'!$N$44</f>
        <v xml:space="preserve"> </v>
      </c>
      <c r="AG31" s="66" t="str">
        <f>+'Meetinghouse 25'!$M$45</f>
        <v xml:space="preserve"> </v>
      </c>
      <c r="AH31" s="68" t="str">
        <f>+'Meetinghouse 25'!$N$45</f>
        <v xml:space="preserve"> </v>
      </c>
      <c r="AI31" s="64" t="str">
        <f>+'Meetinghouse 25'!$M$25</f>
        <v xml:space="preserve"> </v>
      </c>
      <c r="AJ31" s="65" t="str">
        <f>+'Meetinghouse 25'!$N$25</f>
        <v xml:space="preserve"> </v>
      </c>
      <c r="AK31" s="66" t="str">
        <f>+'Meetinghouse 25'!$M$26</f>
        <v xml:space="preserve"> </v>
      </c>
      <c r="AL31" s="67" t="str">
        <f>+'Meetinghouse 25'!$N$26</f>
        <v xml:space="preserve"> </v>
      </c>
      <c r="AM31" s="66" t="str">
        <f>+'Meetinghouse 25'!$M$27</f>
        <v xml:space="preserve"> </v>
      </c>
      <c r="AN31" s="67" t="str">
        <f>+'Meetinghouse 25'!$N$27</f>
        <v xml:space="preserve"> </v>
      </c>
      <c r="AO31" s="66" t="str">
        <f>+'Meetinghouse 25'!$M$28</f>
        <v xml:space="preserve"> </v>
      </c>
      <c r="AP31" s="67" t="str">
        <f>+'Meetinghouse 25'!$N$28</f>
        <v xml:space="preserve"> </v>
      </c>
      <c r="AQ31" s="66" t="str">
        <f>+'Meetinghouse 25'!$M$29</f>
        <v xml:space="preserve"> </v>
      </c>
      <c r="AR31" s="67" t="str">
        <f>+'Meetinghouse 25'!$N$29</f>
        <v xml:space="preserve"> </v>
      </c>
      <c r="AS31" s="66" t="str">
        <f>+'Meetinghouse 25'!$M$30</f>
        <v xml:space="preserve"> </v>
      </c>
      <c r="AT31" s="67" t="str">
        <f>+'Meetinghouse 25'!$N$30</f>
        <v xml:space="preserve"> </v>
      </c>
      <c r="AU31" s="66" t="str">
        <f>+'Meetinghouse 25'!$M$31</f>
        <v xml:space="preserve"> </v>
      </c>
      <c r="AV31" s="67" t="str">
        <f>+'Meetinghouse 25'!$N$31</f>
        <v xml:space="preserve"> </v>
      </c>
      <c r="AW31" s="66" t="str">
        <f>+'Meetinghouse 25'!$M$32</f>
        <v xml:space="preserve"> </v>
      </c>
      <c r="AX31" s="67" t="str">
        <f>+'Meetinghouse 25'!$N$32</f>
        <v xml:space="preserve"> </v>
      </c>
      <c r="AY31" s="66" t="str">
        <f>+'Meetinghouse 25'!$M$33</f>
        <v xml:space="preserve"> </v>
      </c>
      <c r="AZ31" s="69" t="str">
        <f>+'Meetinghouse 25'!$N$33</f>
        <v xml:space="preserve"> </v>
      </c>
    </row>
    <row r="32" spans="1:52" x14ac:dyDescent="0.2">
      <c r="A32" s="94" t="str">
        <f>IF('Meetinghouse 26'!$L$48=0,"",'Meetinghouse 26'!$L$48)</f>
        <v/>
      </c>
      <c r="B32" s="47" t="str">
        <f>IF('Meetinghouse 26'!$K$48=0,"",'Meetinghouse 26'!$K$48)</f>
        <v/>
      </c>
      <c r="C32" s="228" t="str">
        <f>IF('Meetinghouse 26'!$M$48=0,"",'Meetinghouse 26'!$M$48)</f>
        <v/>
      </c>
      <c r="D32" s="87" t="str">
        <f>IF('Meetinghouse 26'!$M$43=0,"",'Meetinghouse 26'!$M$43)</f>
        <v xml:space="preserve"> </v>
      </c>
      <c r="E32" s="50">
        <v>2.5</v>
      </c>
      <c r="F32" s="48" t="str">
        <f t="shared" si="0"/>
        <v/>
      </c>
      <c r="G32" s="49" t="str">
        <f>IF('Meetinghouse 26'!$N$43=0,"",'Meetinghouse 26'!$N$43)</f>
        <v xml:space="preserve"> </v>
      </c>
      <c r="H32" s="50">
        <v>2.5</v>
      </c>
      <c r="I32" s="48" t="str">
        <f t="shared" si="1"/>
        <v/>
      </c>
      <c r="J32" s="51" t="str">
        <f>IF('Meetinghouse 26'!$P$45=0,"",'Meetinghouse 26'!$P$45)</f>
        <v xml:space="preserve"> </v>
      </c>
      <c r="K32" s="50">
        <v>2.5</v>
      </c>
      <c r="L32" s="52" t="str">
        <f t="shared" si="2"/>
        <v/>
      </c>
      <c r="M32" s="53" t="str">
        <f>+'Meetinghouse 26'!$M$34</f>
        <v xml:space="preserve"> </v>
      </c>
      <c r="N32" s="48" t="str">
        <f>+'Meetinghouse 26'!$N$34</f>
        <v xml:space="preserve"> </v>
      </c>
      <c r="O32" s="51" t="str">
        <f>+'Meetinghouse 26'!$M$35</f>
        <v xml:space="preserve"> </v>
      </c>
      <c r="P32" s="54" t="str">
        <f>+'Meetinghouse 26'!$N$35</f>
        <v xml:space="preserve"> </v>
      </c>
      <c r="Q32" s="51" t="str">
        <f>+'Meetinghouse 26'!$M$36</f>
        <v xml:space="preserve"> </v>
      </c>
      <c r="R32" s="54" t="str">
        <f>+'Meetinghouse 26'!$N$36</f>
        <v xml:space="preserve"> </v>
      </c>
      <c r="S32" s="51" t="str">
        <f>+'Meetinghouse 26'!$M$37</f>
        <v xml:space="preserve"> </v>
      </c>
      <c r="T32" s="54" t="str">
        <f>+'Meetinghouse 26'!$N$37</f>
        <v xml:space="preserve"> </v>
      </c>
      <c r="U32" s="51" t="str">
        <f>+'Meetinghouse 26'!$M$38</f>
        <v xml:space="preserve"> </v>
      </c>
      <c r="V32" s="54" t="str">
        <f>+'Meetinghouse 26'!$N$38</f>
        <v xml:space="preserve"> </v>
      </c>
      <c r="W32" s="51" t="str">
        <f>+'Meetinghouse 26'!$M$39</f>
        <v xml:space="preserve"> </v>
      </c>
      <c r="X32" s="54" t="str">
        <f>+'Meetinghouse 26'!$N$39</f>
        <v xml:space="preserve"> </v>
      </c>
      <c r="Y32" s="51" t="str">
        <f>+'Meetinghouse 26'!$M$40</f>
        <v xml:space="preserve"> </v>
      </c>
      <c r="Z32" s="54" t="str">
        <f>+'Meetinghouse 26'!$N$40</f>
        <v xml:space="preserve"> </v>
      </c>
      <c r="AA32" s="51" t="str">
        <f>+'Meetinghouse 26'!$M$41</f>
        <v xml:space="preserve"> </v>
      </c>
      <c r="AB32" s="54" t="str">
        <f>+'Meetinghouse 26'!$N$41</f>
        <v xml:space="preserve"> </v>
      </c>
      <c r="AC32" s="51" t="str">
        <f>+'Meetinghouse 26'!$M$42</f>
        <v xml:space="preserve"> </v>
      </c>
      <c r="AD32" s="54" t="str">
        <f>+'Meetinghouse 26'!$N$42</f>
        <v xml:space="preserve"> </v>
      </c>
      <c r="AE32" s="51" t="str">
        <f>+'Meetinghouse 26'!$M$44</f>
        <v xml:space="preserve"> </v>
      </c>
      <c r="AF32" s="54" t="str">
        <f>+'Meetinghouse 26'!$N$44</f>
        <v xml:space="preserve"> </v>
      </c>
      <c r="AG32" s="51" t="str">
        <f>+'Meetinghouse 26'!$M$45</f>
        <v xml:space="preserve"> </v>
      </c>
      <c r="AH32" s="55" t="str">
        <f>+'Meetinghouse 26'!$N$45</f>
        <v xml:space="preserve"> </v>
      </c>
      <c r="AI32" s="53" t="str">
        <f>+'Meetinghouse 26'!$M$25</f>
        <v xml:space="preserve"> </v>
      </c>
      <c r="AJ32" s="48" t="str">
        <f>+'Meetinghouse 26'!$N$25</f>
        <v xml:space="preserve"> </v>
      </c>
      <c r="AK32" s="51" t="str">
        <f>+'Meetinghouse 26'!$M$26</f>
        <v xml:space="preserve"> </v>
      </c>
      <c r="AL32" s="54" t="str">
        <f>+'Meetinghouse 26'!$N$26</f>
        <v xml:space="preserve"> </v>
      </c>
      <c r="AM32" s="51" t="str">
        <f>+'Meetinghouse 26'!$M$27</f>
        <v xml:space="preserve"> </v>
      </c>
      <c r="AN32" s="54" t="str">
        <f>+'Meetinghouse 26'!$N$27</f>
        <v xml:space="preserve"> </v>
      </c>
      <c r="AO32" s="51" t="str">
        <f>+'Meetinghouse 26'!$M$28</f>
        <v xml:space="preserve"> </v>
      </c>
      <c r="AP32" s="54" t="str">
        <f>+'Meetinghouse 26'!$N$28</f>
        <v xml:space="preserve"> </v>
      </c>
      <c r="AQ32" s="51" t="str">
        <f>+'Meetinghouse 26'!$M$29</f>
        <v xml:space="preserve"> </v>
      </c>
      <c r="AR32" s="54" t="str">
        <f>+'Meetinghouse 26'!$N$29</f>
        <v xml:space="preserve"> </v>
      </c>
      <c r="AS32" s="51" t="str">
        <f>+'Meetinghouse 26'!$M$30</f>
        <v xml:space="preserve"> </v>
      </c>
      <c r="AT32" s="54" t="str">
        <f>+'Meetinghouse 26'!$N$30</f>
        <v xml:space="preserve"> </v>
      </c>
      <c r="AU32" s="51" t="str">
        <f>+'Meetinghouse 26'!$M$31</f>
        <v xml:space="preserve"> </v>
      </c>
      <c r="AV32" s="54" t="str">
        <f>+'Meetinghouse 26'!$N$31</f>
        <v xml:space="preserve"> </v>
      </c>
      <c r="AW32" s="51" t="str">
        <f>+'Meetinghouse 26'!$M$32</f>
        <v xml:space="preserve"> </v>
      </c>
      <c r="AX32" s="54" t="str">
        <f>+'Meetinghouse 26'!$N$32</f>
        <v xml:space="preserve"> </v>
      </c>
      <c r="AY32" s="51" t="str">
        <f>+'Meetinghouse 26'!$M$33</f>
        <v xml:space="preserve"> </v>
      </c>
      <c r="AZ32" s="56" t="str">
        <f>+'Meetinghouse 26'!$N$33</f>
        <v xml:space="preserve"> </v>
      </c>
    </row>
    <row r="33" spans="1:52" x14ac:dyDescent="0.2">
      <c r="A33" s="95" t="str">
        <f>IF('Meetinghouse 27'!$L$48=0,"",'Meetinghouse 27'!$L$48)</f>
        <v/>
      </c>
      <c r="B33" s="58" t="str">
        <f>IF('Meetinghouse 27'!$K$48=0,"",'Meetinghouse 27'!$K$48)</f>
        <v/>
      </c>
      <c r="C33" s="227" t="str">
        <f>IF('Meetinghouse 27'!$M$48=0,"",'Meetinghouse 27'!$M$48)</f>
        <v/>
      </c>
      <c r="D33" s="88" t="str">
        <f>IF('Meetinghouse 27'!$M$43=0,"",'Meetinghouse 27'!$M$43)</f>
        <v xml:space="preserve"> </v>
      </c>
      <c r="E33" s="61">
        <v>2.5</v>
      </c>
      <c r="F33" s="59" t="str">
        <f t="shared" si="0"/>
        <v/>
      </c>
      <c r="G33" s="60" t="str">
        <f>IF('Meetinghouse 27'!$N$43=0,"",'Meetinghouse 27'!$N$43)</f>
        <v xml:space="preserve"> </v>
      </c>
      <c r="H33" s="61">
        <v>2.5</v>
      </c>
      <c r="I33" s="59" t="str">
        <f t="shared" si="1"/>
        <v/>
      </c>
      <c r="J33" s="62" t="str">
        <f>IF('Meetinghouse 27'!$P$45=0,"",'Meetinghouse 27'!$P$45)</f>
        <v xml:space="preserve"> </v>
      </c>
      <c r="K33" s="61">
        <v>2.5</v>
      </c>
      <c r="L33" s="63" t="str">
        <f t="shared" si="2"/>
        <v/>
      </c>
      <c r="M33" s="64" t="str">
        <f>+'Meetinghouse 27'!$M$34</f>
        <v xml:space="preserve"> </v>
      </c>
      <c r="N33" s="65" t="str">
        <f>+'Meetinghouse 27'!$N$34</f>
        <v xml:space="preserve"> </v>
      </c>
      <c r="O33" s="66" t="str">
        <f>+'Meetinghouse 27'!$M$35</f>
        <v xml:space="preserve"> </v>
      </c>
      <c r="P33" s="67" t="str">
        <f>+'Meetinghouse 27'!$N$35</f>
        <v xml:space="preserve"> </v>
      </c>
      <c r="Q33" s="66" t="str">
        <f>+'Meetinghouse 27'!$M$36</f>
        <v xml:space="preserve"> </v>
      </c>
      <c r="R33" s="67" t="str">
        <f>+'Meetinghouse 27'!$N$36</f>
        <v xml:space="preserve"> </v>
      </c>
      <c r="S33" s="66" t="str">
        <f>+'Meetinghouse 27'!$M$37</f>
        <v xml:space="preserve"> </v>
      </c>
      <c r="T33" s="67" t="str">
        <f>+'Meetinghouse 27'!$N$37</f>
        <v xml:space="preserve"> </v>
      </c>
      <c r="U33" s="66" t="str">
        <f>+'Meetinghouse 27'!$M$38</f>
        <v xml:space="preserve"> </v>
      </c>
      <c r="V33" s="67" t="str">
        <f>+'Meetinghouse 27'!$N$38</f>
        <v xml:space="preserve"> </v>
      </c>
      <c r="W33" s="66" t="str">
        <f>+'Meetinghouse 27'!$M$39</f>
        <v xml:space="preserve"> </v>
      </c>
      <c r="X33" s="67" t="str">
        <f>+'Meetinghouse 27'!$N$39</f>
        <v xml:space="preserve"> </v>
      </c>
      <c r="Y33" s="66" t="str">
        <f>+'Meetinghouse 27'!$M$40</f>
        <v xml:space="preserve"> </v>
      </c>
      <c r="Z33" s="67" t="str">
        <f>+'Meetinghouse 27'!$N$40</f>
        <v xml:space="preserve"> </v>
      </c>
      <c r="AA33" s="66" t="str">
        <f>+'Meetinghouse 27'!$M$41</f>
        <v xml:space="preserve"> </v>
      </c>
      <c r="AB33" s="67" t="str">
        <f>+'Meetinghouse 27'!$N$41</f>
        <v xml:space="preserve"> </v>
      </c>
      <c r="AC33" s="66" t="str">
        <f>+'Meetinghouse 27'!$M$42</f>
        <v xml:space="preserve"> </v>
      </c>
      <c r="AD33" s="67" t="str">
        <f>+'Meetinghouse 27'!$N$42</f>
        <v xml:space="preserve"> </v>
      </c>
      <c r="AE33" s="66" t="str">
        <f>+'Meetinghouse 27'!$M$44</f>
        <v xml:space="preserve"> </v>
      </c>
      <c r="AF33" s="67" t="str">
        <f>+'Meetinghouse 27'!$N$44</f>
        <v xml:space="preserve"> </v>
      </c>
      <c r="AG33" s="66" t="str">
        <f>+'Meetinghouse 27'!$M$45</f>
        <v xml:space="preserve"> </v>
      </c>
      <c r="AH33" s="68" t="str">
        <f>+'Meetinghouse 27'!$N$45</f>
        <v xml:space="preserve"> </v>
      </c>
      <c r="AI33" s="64" t="str">
        <f>+'Meetinghouse 27'!$M$25</f>
        <v xml:space="preserve"> </v>
      </c>
      <c r="AJ33" s="65" t="str">
        <f>+'Meetinghouse 27'!$N$25</f>
        <v xml:space="preserve"> </v>
      </c>
      <c r="AK33" s="66" t="str">
        <f>+'Meetinghouse 27'!$M$26</f>
        <v xml:space="preserve"> </v>
      </c>
      <c r="AL33" s="67" t="str">
        <f>+'Meetinghouse 27'!$N$26</f>
        <v xml:space="preserve"> </v>
      </c>
      <c r="AM33" s="66" t="str">
        <f>+'Meetinghouse 27'!$M$27</f>
        <v xml:space="preserve"> </v>
      </c>
      <c r="AN33" s="67" t="str">
        <f>+'Meetinghouse 27'!$N$27</f>
        <v xml:space="preserve"> </v>
      </c>
      <c r="AO33" s="66" t="str">
        <f>+'Meetinghouse 27'!$M$28</f>
        <v xml:space="preserve"> </v>
      </c>
      <c r="AP33" s="67" t="str">
        <f>+'Meetinghouse 27'!$N$28</f>
        <v xml:space="preserve"> </v>
      </c>
      <c r="AQ33" s="66" t="str">
        <f>+'Meetinghouse 27'!$M$29</f>
        <v xml:space="preserve"> </v>
      </c>
      <c r="AR33" s="67" t="str">
        <f>+'Meetinghouse 27'!$N$29</f>
        <v xml:space="preserve"> </v>
      </c>
      <c r="AS33" s="66" t="str">
        <f>+'Meetinghouse 27'!$M$30</f>
        <v xml:space="preserve"> </v>
      </c>
      <c r="AT33" s="67" t="str">
        <f>+'Meetinghouse 27'!$N$30</f>
        <v xml:space="preserve"> </v>
      </c>
      <c r="AU33" s="66" t="str">
        <f>+'Meetinghouse 27'!$M$31</f>
        <v xml:space="preserve"> </v>
      </c>
      <c r="AV33" s="67" t="str">
        <f>+'Meetinghouse 27'!$N$31</f>
        <v xml:space="preserve"> </v>
      </c>
      <c r="AW33" s="66" t="str">
        <f>+'Meetinghouse 27'!$M$32</f>
        <v xml:space="preserve"> </v>
      </c>
      <c r="AX33" s="67" t="str">
        <f>+'Meetinghouse 27'!$N$32</f>
        <v xml:space="preserve"> </v>
      </c>
      <c r="AY33" s="66" t="str">
        <f>+'Meetinghouse 27'!$M$33</f>
        <v xml:space="preserve"> </v>
      </c>
      <c r="AZ33" s="69" t="str">
        <f>+'Meetinghouse 27'!$N$33</f>
        <v xml:space="preserve"> </v>
      </c>
    </row>
    <row r="34" spans="1:52" x14ac:dyDescent="0.2">
      <c r="A34" s="94" t="str">
        <f>IF('Meetinghouse 28'!$L$48=0,"",'Meetinghouse 28'!$L$48)</f>
        <v/>
      </c>
      <c r="B34" s="47" t="str">
        <f>IF('Meetinghouse 28'!$K$48=0,"",'Meetinghouse 28'!$K$48)</f>
        <v/>
      </c>
      <c r="C34" s="228" t="str">
        <f>IF('Meetinghouse 28'!$M$48=0,"",'Meetinghouse 28'!$M$48)</f>
        <v/>
      </c>
      <c r="D34" s="87" t="str">
        <f>IF('Meetinghouse 28'!$M$43=0,"",'Meetinghouse 28'!$M$43)</f>
        <v xml:space="preserve"> </v>
      </c>
      <c r="E34" s="50">
        <v>2.5</v>
      </c>
      <c r="F34" s="48" t="str">
        <f t="shared" si="0"/>
        <v/>
      </c>
      <c r="G34" s="49" t="str">
        <f>IF('Meetinghouse 28'!$N$43=0,"",'Meetinghouse 28'!$N$43)</f>
        <v xml:space="preserve"> </v>
      </c>
      <c r="H34" s="50">
        <v>2.5</v>
      </c>
      <c r="I34" s="48" t="str">
        <f t="shared" si="1"/>
        <v/>
      </c>
      <c r="J34" s="51" t="str">
        <f>IF('Meetinghouse 28'!$P$45=0,"",'Meetinghouse 28'!$P$45)</f>
        <v xml:space="preserve"> </v>
      </c>
      <c r="K34" s="50">
        <v>2.5</v>
      </c>
      <c r="L34" s="52" t="str">
        <f t="shared" si="2"/>
        <v/>
      </c>
      <c r="M34" s="53" t="str">
        <f>+'Meetinghouse 28'!$M$34</f>
        <v xml:space="preserve"> </v>
      </c>
      <c r="N34" s="48" t="str">
        <f>+'Meetinghouse 28'!$N$34</f>
        <v xml:space="preserve"> </v>
      </c>
      <c r="O34" s="51" t="str">
        <f>+'Meetinghouse 28'!$M$35</f>
        <v xml:space="preserve"> </v>
      </c>
      <c r="P34" s="54" t="str">
        <f>+'Meetinghouse 28'!$N$35</f>
        <v xml:space="preserve"> </v>
      </c>
      <c r="Q34" s="51" t="str">
        <f>+'Meetinghouse 28'!$M$36</f>
        <v xml:space="preserve"> </v>
      </c>
      <c r="R34" s="54" t="str">
        <f>+'Meetinghouse 28'!$N$36</f>
        <v xml:space="preserve"> </v>
      </c>
      <c r="S34" s="51" t="str">
        <f>+'Meetinghouse 28'!$M$37</f>
        <v xml:space="preserve"> </v>
      </c>
      <c r="T34" s="54" t="str">
        <f>+'Meetinghouse 28'!$N$37</f>
        <v xml:space="preserve"> </v>
      </c>
      <c r="U34" s="51" t="str">
        <f>+'Meetinghouse 28'!$M$38</f>
        <v xml:space="preserve"> </v>
      </c>
      <c r="V34" s="54" t="str">
        <f>+'Meetinghouse 28'!$N$38</f>
        <v xml:space="preserve"> </v>
      </c>
      <c r="W34" s="51" t="str">
        <f>+'Meetinghouse 28'!$M$39</f>
        <v xml:space="preserve"> </v>
      </c>
      <c r="X34" s="54" t="str">
        <f>+'Meetinghouse 28'!$N$39</f>
        <v xml:space="preserve"> </v>
      </c>
      <c r="Y34" s="51" t="str">
        <f>+'Meetinghouse 28'!$M$40</f>
        <v xml:space="preserve"> </v>
      </c>
      <c r="Z34" s="54" t="str">
        <f>+'Meetinghouse 28'!$N$40</f>
        <v xml:space="preserve"> </v>
      </c>
      <c r="AA34" s="51" t="str">
        <f>+'Meetinghouse 28'!$M$41</f>
        <v xml:space="preserve"> </v>
      </c>
      <c r="AB34" s="54" t="str">
        <f>+'Meetinghouse 28'!$N$41</f>
        <v xml:space="preserve"> </v>
      </c>
      <c r="AC34" s="51" t="str">
        <f>+'Meetinghouse 28'!$M$42</f>
        <v xml:space="preserve"> </v>
      </c>
      <c r="AD34" s="54" t="str">
        <f>+'Meetinghouse 28'!$N$42</f>
        <v xml:space="preserve"> </v>
      </c>
      <c r="AE34" s="51" t="str">
        <f>+'Meetinghouse 28'!$M$44</f>
        <v xml:space="preserve"> </v>
      </c>
      <c r="AF34" s="54" t="str">
        <f>+'Meetinghouse 28'!$N$44</f>
        <v xml:space="preserve"> </v>
      </c>
      <c r="AG34" s="51" t="str">
        <f>+'Meetinghouse 28'!$M$45</f>
        <v xml:space="preserve"> </v>
      </c>
      <c r="AH34" s="55" t="str">
        <f>+'Meetinghouse 28'!$N$45</f>
        <v xml:space="preserve"> </v>
      </c>
      <c r="AI34" s="53" t="str">
        <f>+'Meetinghouse 28'!$M$25</f>
        <v xml:space="preserve"> </v>
      </c>
      <c r="AJ34" s="48" t="str">
        <f>+'Meetinghouse 28'!$N$25</f>
        <v xml:space="preserve"> </v>
      </c>
      <c r="AK34" s="51" t="str">
        <f>+'Meetinghouse 28'!$M$26</f>
        <v xml:space="preserve"> </v>
      </c>
      <c r="AL34" s="54" t="str">
        <f>+'Meetinghouse 28'!$N$26</f>
        <v xml:space="preserve"> </v>
      </c>
      <c r="AM34" s="51" t="str">
        <f>+'Meetinghouse 28'!$M$27</f>
        <v xml:space="preserve"> </v>
      </c>
      <c r="AN34" s="54" t="str">
        <f>+'Meetinghouse 28'!$N$27</f>
        <v xml:space="preserve"> </v>
      </c>
      <c r="AO34" s="51" t="str">
        <f>+'Meetinghouse 28'!$M$28</f>
        <v xml:space="preserve"> </v>
      </c>
      <c r="AP34" s="54" t="str">
        <f>+'Meetinghouse 28'!$N$28</f>
        <v xml:space="preserve"> </v>
      </c>
      <c r="AQ34" s="51" t="str">
        <f>+'Meetinghouse 28'!$M$29</f>
        <v xml:space="preserve"> </v>
      </c>
      <c r="AR34" s="54" t="str">
        <f>+'Meetinghouse 28'!$N$29</f>
        <v xml:space="preserve"> </v>
      </c>
      <c r="AS34" s="51" t="str">
        <f>+'Meetinghouse 28'!$M$30</f>
        <v xml:space="preserve"> </v>
      </c>
      <c r="AT34" s="54" t="str">
        <f>+'Meetinghouse 28'!$N$30</f>
        <v xml:space="preserve"> </v>
      </c>
      <c r="AU34" s="51" t="str">
        <f>+'Meetinghouse 28'!$M$31</f>
        <v xml:space="preserve"> </v>
      </c>
      <c r="AV34" s="54" t="str">
        <f>+'Meetinghouse 28'!$N$31</f>
        <v xml:space="preserve"> </v>
      </c>
      <c r="AW34" s="51" t="str">
        <f>+'Meetinghouse 28'!$M$32</f>
        <v xml:space="preserve"> </v>
      </c>
      <c r="AX34" s="54" t="str">
        <f>+'Meetinghouse 28'!$N$32</f>
        <v xml:space="preserve"> </v>
      </c>
      <c r="AY34" s="51" t="str">
        <f>+'Meetinghouse 28'!$M$33</f>
        <v xml:space="preserve"> </v>
      </c>
      <c r="AZ34" s="56" t="str">
        <f>+'Meetinghouse 28'!$N$33</f>
        <v xml:space="preserve"> </v>
      </c>
    </row>
    <row r="35" spans="1:52" x14ac:dyDescent="0.2">
      <c r="A35" s="95" t="str">
        <f>IF('Meetinghouse 29'!$L$48=0,"",'Meetinghouse 29'!$L$48)</f>
        <v/>
      </c>
      <c r="B35" s="58" t="str">
        <f>IF('Meetinghouse 29'!$K$48=0,"",'Meetinghouse 29'!$K$48)</f>
        <v/>
      </c>
      <c r="C35" s="227" t="str">
        <f>IF('Meetinghouse 29'!$M$48=0,"",'Meetinghouse 29'!$M$48)</f>
        <v/>
      </c>
      <c r="D35" s="88" t="str">
        <f>IF('Meetinghouse 29'!$M$43=0,"",'Meetinghouse 29'!$M$43)</f>
        <v xml:space="preserve"> </v>
      </c>
      <c r="E35" s="61">
        <v>2.5</v>
      </c>
      <c r="F35" s="59" t="str">
        <f t="shared" si="0"/>
        <v/>
      </c>
      <c r="G35" s="60" t="str">
        <f>IF('Meetinghouse 29'!$N$43=0,"",'Meetinghouse 29'!$N$43)</f>
        <v xml:space="preserve"> </v>
      </c>
      <c r="H35" s="61">
        <v>2.5</v>
      </c>
      <c r="I35" s="59" t="str">
        <f t="shared" si="1"/>
        <v/>
      </c>
      <c r="J35" s="62" t="str">
        <f>IF('Meetinghouse 29'!$P$45=0,"",'Meetinghouse 29'!$P$45)</f>
        <v xml:space="preserve"> </v>
      </c>
      <c r="K35" s="61">
        <v>2.5</v>
      </c>
      <c r="L35" s="63" t="str">
        <f t="shared" si="2"/>
        <v/>
      </c>
      <c r="M35" s="64" t="str">
        <f>+'Meetinghouse 29'!$M$34</f>
        <v xml:space="preserve"> </v>
      </c>
      <c r="N35" s="65" t="str">
        <f>+'Meetinghouse 29'!$N$34</f>
        <v xml:space="preserve"> </v>
      </c>
      <c r="O35" s="66" t="str">
        <f>+'Meetinghouse 29'!$M$35</f>
        <v xml:space="preserve"> </v>
      </c>
      <c r="P35" s="67" t="str">
        <f>+'Meetinghouse 29'!$N$35</f>
        <v xml:space="preserve"> </v>
      </c>
      <c r="Q35" s="66" t="str">
        <f>+'Meetinghouse 29'!$M$36</f>
        <v xml:space="preserve"> </v>
      </c>
      <c r="R35" s="67" t="str">
        <f>+'Meetinghouse 29'!$N$36</f>
        <v xml:space="preserve"> </v>
      </c>
      <c r="S35" s="66" t="str">
        <f>+'Meetinghouse 29'!$M$37</f>
        <v xml:space="preserve"> </v>
      </c>
      <c r="T35" s="67" t="str">
        <f>+'Meetinghouse 29'!$N$37</f>
        <v xml:space="preserve"> </v>
      </c>
      <c r="U35" s="66" t="str">
        <f>+'Meetinghouse 29'!$M$38</f>
        <v xml:space="preserve"> </v>
      </c>
      <c r="V35" s="67" t="str">
        <f>+'Meetinghouse 29'!$N$38</f>
        <v xml:space="preserve"> </v>
      </c>
      <c r="W35" s="66" t="str">
        <f>+'Meetinghouse 29'!$M$39</f>
        <v xml:space="preserve"> </v>
      </c>
      <c r="X35" s="67" t="str">
        <f>+'Meetinghouse 29'!$N$39</f>
        <v xml:space="preserve"> </v>
      </c>
      <c r="Y35" s="66" t="str">
        <f>+'Meetinghouse 29'!$M$40</f>
        <v xml:space="preserve"> </v>
      </c>
      <c r="Z35" s="67" t="str">
        <f>+'Meetinghouse 29'!$N$40</f>
        <v xml:space="preserve"> </v>
      </c>
      <c r="AA35" s="66" t="str">
        <f>+'Meetinghouse 29'!$M$41</f>
        <v xml:space="preserve"> </v>
      </c>
      <c r="AB35" s="67" t="str">
        <f>+'Meetinghouse 29'!$N$41</f>
        <v xml:space="preserve"> </v>
      </c>
      <c r="AC35" s="66" t="str">
        <f>+'Meetinghouse 29'!$M$42</f>
        <v xml:space="preserve"> </v>
      </c>
      <c r="AD35" s="67" t="str">
        <f>+'Meetinghouse 29'!$N$42</f>
        <v xml:space="preserve"> </v>
      </c>
      <c r="AE35" s="66" t="str">
        <f>+'Meetinghouse 29'!$M$44</f>
        <v xml:space="preserve"> </v>
      </c>
      <c r="AF35" s="67" t="str">
        <f>+'Meetinghouse 29'!$N$44</f>
        <v xml:space="preserve"> </v>
      </c>
      <c r="AG35" s="66" t="str">
        <f>+'Meetinghouse 29'!$M$45</f>
        <v xml:space="preserve"> </v>
      </c>
      <c r="AH35" s="68" t="str">
        <f>+'Meetinghouse 29'!$N$45</f>
        <v xml:space="preserve"> </v>
      </c>
      <c r="AI35" s="64" t="str">
        <f>+'Meetinghouse 29'!$M$25</f>
        <v xml:space="preserve"> </v>
      </c>
      <c r="AJ35" s="65" t="str">
        <f>+'Meetinghouse 29'!$N$25</f>
        <v xml:space="preserve"> </v>
      </c>
      <c r="AK35" s="66" t="str">
        <f>+'Meetinghouse 29'!$M$26</f>
        <v xml:space="preserve"> </v>
      </c>
      <c r="AL35" s="67" t="str">
        <f>+'Meetinghouse 29'!$N$26</f>
        <v xml:space="preserve"> </v>
      </c>
      <c r="AM35" s="66" t="str">
        <f>+'Meetinghouse 29'!$M$27</f>
        <v xml:space="preserve"> </v>
      </c>
      <c r="AN35" s="67" t="str">
        <f>+'Meetinghouse 29'!$N$27</f>
        <v xml:space="preserve"> </v>
      </c>
      <c r="AO35" s="66" t="str">
        <f>+'Meetinghouse 29'!$M$28</f>
        <v xml:space="preserve"> </v>
      </c>
      <c r="AP35" s="67" t="str">
        <f>+'Meetinghouse 29'!$N$28</f>
        <v xml:space="preserve"> </v>
      </c>
      <c r="AQ35" s="66" t="str">
        <f>+'Meetinghouse 29'!$M$29</f>
        <v xml:space="preserve"> </v>
      </c>
      <c r="AR35" s="67" t="str">
        <f>+'Meetinghouse 29'!$N$29</f>
        <v xml:space="preserve"> </v>
      </c>
      <c r="AS35" s="66" t="str">
        <f>+'Meetinghouse 29'!$M$30</f>
        <v xml:space="preserve"> </v>
      </c>
      <c r="AT35" s="67" t="str">
        <f>+'Meetinghouse 29'!$N$30</f>
        <v xml:space="preserve"> </v>
      </c>
      <c r="AU35" s="66" t="str">
        <f>+'Meetinghouse 29'!$M$31</f>
        <v xml:space="preserve"> </v>
      </c>
      <c r="AV35" s="67" t="str">
        <f>+'Meetinghouse 29'!$N$31</f>
        <v xml:space="preserve"> </v>
      </c>
      <c r="AW35" s="66" t="str">
        <f>+'Meetinghouse 29'!$M$32</f>
        <v xml:space="preserve"> </v>
      </c>
      <c r="AX35" s="67" t="str">
        <f>+'Meetinghouse 29'!$N$32</f>
        <v xml:space="preserve"> </v>
      </c>
      <c r="AY35" s="66" t="str">
        <f>+'Meetinghouse 29'!$M$33</f>
        <v xml:space="preserve"> </v>
      </c>
      <c r="AZ35" s="69" t="str">
        <f>+'Meetinghouse 29'!$N$33</f>
        <v xml:space="preserve"> </v>
      </c>
    </row>
    <row r="36" spans="1:52" x14ac:dyDescent="0.2">
      <c r="A36" s="94" t="str">
        <f>IF('Meetinghouse 30'!$L$48=0,"",'Meetinghouse 30'!$L$48)</f>
        <v/>
      </c>
      <c r="B36" s="47" t="str">
        <f>IF('Meetinghouse 30'!$K$48=0,"",'Meetinghouse 30'!$K$48)</f>
        <v/>
      </c>
      <c r="C36" s="228" t="str">
        <f>IF('Meetinghouse 30'!$M$48=0,"",'Meetinghouse 30'!$M$48)</f>
        <v/>
      </c>
      <c r="D36" s="87" t="str">
        <f>IF('Meetinghouse 30'!$M$43=0,"",'Meetinghouse 30'!$M$43)</f>
        <v xml:space="preserve"> </v>
      </c>
      <c r="E36" s="50">
        <v>2.5</v>
      </c>
      <c r="F36" s="48" t="str">
        <f t="shared" si="0"/>
        <v/>
      </c>
      <c r="G36" s="49" t="str">
        <f>IF('Meetinghouse 30'!$N$43=0,"",'Meetinghouse 30'!$N$43)</f>
        <v xml:space="preserve"> </v>
      </c>
      <c r="H36" s="50">
        <v>2.5</v>
      </c>
      <c r="I36" s="48" t="str">
        <f t="shared" si="1"/>
        <v/>
      </c>
      <c r="J36" s="51" t="str">
        <f>IF('Meetinghouse 30'!$P$45=0,"",'Meetinghouse 30'!$P$45)</f>
        <v xml:space="preserve"> </v>
      </c>
      <c r="K36" s="50">
        <v>2.5</v>
      </c>
      <c r="L36" s="52" t="str">
        <f t="shared" si="2"/>
        <v/>
      </c>
      <c r="M36" s="53" t="str">
        <f>+'Meetinghouse 30'!$M$34</f>
        <v xml:space="preserve"> </v>
      </c>
      <c r="N36" s="48" t="str">
        <f>+'Meetinghouse 30'!$N$34</f>
        <v xml:space="preserve"> </v>
      </c>
      <c r="O36" s="51" t="str">
        <f>+'Meetinghouse 30'!$M$35</f>
        <v xml:space="preserve"> </v>
      </c>
      <c r="P36" s="54" t="str">
        <f>+'Meetinghouse 30'!$N$35</f>
        <v xml:space="preserve"> </v>
      </c>
      <c r="Q36" s="51" t="str">
        <f>+'Meetinghouse 30'!$M$36</f>
        <v xml:space="preserve"> </v>
      </c>
      <c r="R36" s="54" t="str">
        <f>+'Meetinghouse 30'!$N$36</f>
        <v xml:space="preserve"> </v>
      </c>
      <c r="S36" s="51" t="str">
        <f>+'Meetinghouse 30'!$M$37</f>
        <v xml:space="preserve"> </v>
      </c>
      <c r="T36" s="54" t="str">
        <f>+'Meetinghouse 30'!$N$37</f>
        <v xml:space="preserve"> </v>
      </c>
      <c r="U36" s="51" t="str">
        <f>+'Meetinghouse 30'!$M$38</f>
        <v xml:space="preserve"> </v>
      </c>
      <c r="V36" s="54" t="str">
        <f>+'Meetinghouse 30'!$N$38</f>
        <v xml:space="preserve"> </v>
      </c>
      <c r="W36" s="51" t="str">
        <f>+'Meetinghouse 30'!$M$39</f>
        <v xml:space="preserve"> </v>
      </c>
      <c r="X36" s="54" t="str">
        <f>+'Meetinghouse 30'!$N$39</f>
        <v xml:space="preserve"> </v>
      </c>
      <c r="Y36" s="51" t="str">
        <f>+'Meetinghouse 30'!$M$40</f>
        <v xml:space="preserve"> </v>
      </c>
      <c r="Z36" s="54" t="str">
        <f>+'Meetinghouse 30'!$N$40</f>
        <v xml:space="preserve"> </v>
      </c>
      <c r="AA36" s="51" t="str">
        <f>+'Meetinghouse 30'!$M$41</f>
        <v xml:space="preserve"> </v>
      </c>
      <c r="AB36" s="54" t="str">
        <f>+'Meetinghouse 30'!$N$41</f>
        <v xml:space="preserve"> </v>
      </c>
      <c r="AC36" s="51" t="str">
        <f>+'Meetinghouse 30'!$M$42</f>
        <v xml:space="preserve"> </v>
      </c>
      <c r="AD36" s="54" t="str">
        <f>+'Meetinghouse 30'!$N$42</f>
        <v xml:space="preserve"> </v>
      </c>
      <c r="AE36" s="51" t="str">
        <f>+'Meetinghouse 30'!$M$44</f>
        <v xml:space="preserve"> </v>
      </c>
      <c r="AF36" s="54" t="str">
        <f>+'Meetinghouse 30'!$N$44</f>
        <v xml:space="preserve"> </v>
      </c>
      <c r="AG36" s="51" t="str">
        <f>+'Meetinghouse 30'!$M$45</f>
        <v xml:space="preserve"> </v>
      </c>
      <c r="AH36" s="55" t="str">
        <f>+'Meetinghouse 30'!$N$45</f>
        <v xml:space="preserve"> </v>
      </c>
      <c r="AI36" s="53" t="str">
        <f>+'Meetinghouse 30'!$M$25</f>
        <v xml:space="preserve"> </v>
      </c>
      <c r="AJ36" s="48" t="str">
        <f>+'Meetinghouse 30'!$N$25</f>
        <v xml:space="preserve"> </v>
      </c>
      <c r="AK36" s="51" t="str">
        <f>+'Meetinghouse 30'!$M$26</f>
        <v xml:space="preserve"> </v>
      </c>
      <c r="AL36" s="54" t="str">
        <f>+'Meetinghouse 30'!$N$26</f>
        <v xml:space="preserve"> </v>
      </c>
      <c r="AM36" s="51" t="str">
        <f>+'Meetinghouse 30'!$M$27</f>
        <v xml:space="preserve"> </v>
      </c>
      <c r="AN36" s="54" t="str">
        <f>+'Meetinghouse 30'!$N$27</f>
        <v xml:space="preserve"> </v>
      </c>
      <c r="AO36" s="51" t="str">
        <f>+'Meetinghouse 30'!$M$28</f>
        <v xml:space="preserve"> </v>
      </c>
      <c r="AP36" s="54" t="str">
        <f>+'Meetinghouse 30'!$N$28</f>
        <v xml:space="preserve"> </v>
      </c>
      <c r="AQ36" s="51" t="str">
        <f>+'Meetinghouse 30'!$M$29</f>
        <v xml:space="preserve"> </v>
      </c>
      <c r="AR36" s="54" t="str">
        <f>+'Meetinghouse 30'!$N$29</f>
        <v xml:space="preserve"> </v>
      </c>
      <c r="AS36" s="51" t="str">
        <f>+'Meetinghouse 30'!$M$30</f>
        <v xml:space="preserve"> </v>
      </c>
      <c r="AT36" s="54" t="str">
        <f>+'Meetinghouse 30'!$N$30</f>
        <v xml:space="preserve"> </v>
      </c>
      <c r="AU36" s="51" t="str">
        <f>+'Meetinghouse 30'!$M$31</f>
        <v xml:space="preserve"> </v>
      </c>
      <c r="AV36" s="54" t="str">
        <f>+'Meetinghouse 30'!$N$31</f>
        <v xml:space="preserve"> </v>
      </c>
      <c r="AW36" s="51" t="str">
        <f>+'Meetinghouse 30'!$M$32</f>
        <v xml:space="preserve"> </v>
      </c>
      <c r="AX36" s="54" t="str">
        <f>+'Meetinghouse 30'!$N$32</f>
        <v xml:space="preserve"> </v>
      </c>
      <c r="AY36" s="51" t="str">
        <f>+'Meetinghouse 30'!$M$33</f>
        <v xml:space="preserve"> </v>
      </c>
      <c r="AZ36" s="56" t="str">
        <f>+'Meetinghouse 30'!$N$33</f>
        <v xml:space="preserve"> </v>
      </c>
    </row>
    <row r="37" spans="1:52" x14ac:dyDescent="0.2">
      <c r="A37" s="95" t="str">
        <f>IF('Meetinghouse 31'!$L$48=0,"",'Meetinghouse 31'!$L$48)</f>
        <v/>
      </c>
      <c r="B37" s="58" t="str">
        <f>IF('Meetinghouse 31'!$K$48=0,"",'Meetinghouse 31'!$K$48)</f>
        <v/>
      </c>
      <c r="C37" s="227" t="str">
        <f>IF('Meetinghouse 31'!$M$48=0,"",'Meetinghouse 31'!$M$48)</f>
        <v/>
      </c>
      <c r="D37" s="88" t="str">
        <f>IF('Meetinghouse 31'!$M$43=0,"",'Meetinghouse 31'!$M$43)</f>
        <v xml:space="preserve"> </v>
      </c>
      <c r="E37" s="61">
        <v>2.5</v>
      </c>
      <c r="F37" s="59" t="str">
        <f t="shared" si="0"/>
        <v/>
      </c>
      <c r="G37" s="60" t="str">
        <f>IF('Meetinghouse 31'!$N$43=0,"",'Meetinghouse 31'!$N$43)</f>
        <v xml:space="preserve"> </v>
      </c>
      <c r="H37" s="61">
        <v>2.5</v>
      </c>
      <c r="I37" s="59" t="str">
        <f t="shared" si="1"/>
        <v/>
      </c>
      <c r="J37" s="62" t="str">
        <f>IF('Meetinghouse 31'!$P$45=0,"",'Meetinghouse 31'!$P$45)</f>
        <v xml:space="preserve"> </v>
      </c>
      <c r="K37" s="61">
        <v>2.5</v>
      </c>
      <c r="L37" s="63" t="str">
        <f t="shared" si="2"/>
        <v/>
      </c>
      <c r="M37" s="64" t="str">
        <f>+'Meetinghouse 31'!$M$34</f>
        <v xml:space="preserve"> </v>
      </c>
      <c r="N37" s="65" t="str">
        <f>+'Meetinghouse 31'!$N$34</f>
        <v xml:space="preserve"> </v>
      </c>
      <c r="O37" s="66" t="str">
        <f>+'Meetinghouse 31'!$M$35</f>
        <v xml:space="preserve"> </v>
      </c>
      <c r="P37" s="67" t="str">
        <f>+'Meetinghouse 31'!$N$35</f>
        <v xml:space="preserve"> </v>
      </c>
      <c r="Q37" s="66" t="str">
        <f>+'Meetinghouse 31'!$M$36</f>
        <v xml:space="preserve"> </v>
      </c>
      <c r="R37" s="67" t="str">
        <f>+'Meetinghouse 31'!$N$36</f>
        <v xml:space="preserve"> </v>
      </c>
      <c r="S37" s="66" t="str">
        <f>+'Meetinghouse 31'!$M$37</f>
        <v xml:space="preserve"> </v>
      </c>
      <c r="T37" s="67" t="str">
        <f>+'Meetinghouse 31'!$N$37</f>
        <v xml:space="preserve"> </v>
      </c>
      <c r="U37" s="66" t="str">
        <f>+'Meetinghouse 31'!$M$38</f>
        <v xml:space="preserve"> </v>
      </c>
      <c r="V37" s="67" t="str">
        <f>+'Meetinghouse 31'!$N$38</f>
        <v xml:space="preserve"> </v>
      </c>
      <c r="W37" s="66" t="str">
        <f>+'Meetinghouse 31'!$M$39</f>
        <v xml:space="preserve"> </v>
      </c>
      <c r="X37" s="67" t="str">
        <f>+'Meetinghouse 31'!$N$39</f>
        <v xml:space="preserve"> </v>
      </c>
      <c r="Y37" s="66" t="str">
        <f>+'Meetinghouse 31'!$M$40</f>
        <v xml:space="preserve"> </v>
      </c>
      <c r="Z37" s="67" t="str">
        <f>+'Meetinghouse 31'!$N$40</f>
        <v xml:space="preserve"> </v>
      </c>
      <c r="AA37" s="66" t="str">
        <f>+'Meetinghouse 31'!$M$41</f>
        <v xml:space="preserve"> </v>
      </c>
      <c r="AB37" s="67" t="str">
        <f>+'Meetinghouse 31'!$N$41</f>
        <v xml:space="preserve"> </v>
      </c>
      <c r="AC37" s="66" t="str">
        <f>+'Meetinghouse 31'!$M$42</f>
        <v xml:space="preserve"> </v>
      </c>
      <c r="AD37" s="67" t="str">
        <f>+'Meetinghouse 31'!$N$42</f>
        <v xml:space="preserve"> </v>
      </c>
      <c r="AE37" s="66" t="str">
        <f>+'Meetinghouse 31'!$M$44</f>
        <v xml:space="preserve"> </v>
      </c>
      <c r="AF37" s="67" t="str">
        <f>+'Meetinghouse 31'!$N$44</f>
        <v xml:space="preserve"> </v>
      </c>
      <c r="AG37" s="66" t="str">
        <f>+'Meetinghouse 31'!$M$45</f>
        <v xml:space="preserve"> </v>
      </c>
      <c r="AH37" s="68" t="str">
        <f>+'Meetinghouse 31'!$N$45</f>
        <v xml:space="preserve"> </v>
      </c>
      <c r="AI37" s="64" t="str">
        <f>+'Meetinghouse 31'!$M$25</f>
        <v xml:space="preserve"> </v>
      </c>
      <c r="AJ37" s="65" t="str">
        <f>+'Meetinghouse 31'!$N$25</f>
        <v xml:space="preserve"> </v>
      </c>
      <c r="AK37" s="66" t="str">
        <f>+'Meetinghouse 31'!$M$26</f>
        <v xml:space="preserve"> </v>
      </c>
      <c r="AL37" s="67" t="str">
        <f>+'Meetinghouse 31'!$N$26</f>
        <v xml:space="preserve"> </v>
      </c>
      <c r="AM37" s="66" t="str">
        <f>+'Meetinghouse 31'!$M$27</f>
        <v xml:space="preserve"> </v>
      </c>
      <c r="AN37" s="67" t="str">
        <f>+'Meetinghouse 31'!$N$27</f>
        <v xml:space="preserve"> </v>
      </c>
      <c r="AO37" s="66" t="str">
        <f>+'Meetinghouse 31'!$M$28</f>
        <v xml:space="preserve"> </v>
      </c>
      <c r="AP37" s="67" t="str">
        <f>+'Meetinghouse 31'!$N$28</f>
        <v xml:space="preserve"> </v>
      </c>
      <c r="AQ37" s="66" t="str">
        <f>+'Meetinghouse 31'!$M$29</f>
        <v xml:space="preserve"> </v>
      </c>
      <c r="AR37" s="67" t="str">
        <f>+'Meetinghouse 31'!$N$29</f>
        <v xml:space="preserve"> </v>
      </c>
      <c r="AS37" s="66" t="str">
        <f>+'Meetinghouse 31'!$M$30</f>
        <v xml:space="preserve"> </v>
      </c>
      <c r="AT37" s="67" t="str">
        <f>+'Meetinghouse 31'!$N$30</f>
        <v xml:space="preserve"> </v>
      </c>
      <c r="AU37" s="66" t="str">
        <f>+'Meetinghouse 31'!$M$31</f>
        <v xml:space="preserve"> </v>
      </c>
      <c r="AV37" s="67" t="str">
        <f>+'Meetinghouse 31'!$N$31</f>
        <v xml:space="preserve"> </v>
      </c>
      <c r="AW37" s="66" t="str">
        <f>+'Meetinghouse 31'!$M$32</f>
        <v xml:space="preserve"> </v>
      </c>
      <c r="AX37" s="67" t="str">
        <f>+'Meetinghouse 31'!$N$32</f>
        <v xml:space="preserve"> </v>
      </c>
      <c r="AY37" s="66" t="str">
        <f>+'Meetinghouse 31'!$M$33</f>
        <v xml:space="preserve"> </v>
      </c>
      <c r="AZ37" s="69" t="str">
        <f>+'Meetinghouse 31'!$N$33</f>
        <v xml:space="preserve"> </v>
      </c>
    </row>
    <row r="38" spans="1:52" x14ac:dyDescent="0.2">
      <c r="A38" s="94" t="str">
        <f>IF('Meetinghouse 32'!$L$48=0,"",'Meetinghouse 32'!$L$48)</f>
        <v/>
      </c>
      <c r="B38" s="47" t="str">
        <f>IF('Meetinghouse 32'!$K$48=0,"",'Meetinghouse 32'!$K$48)</f>
        <v/>
      </c>
      <c r="C38" s="228" t="str">
        <f>IF('Meetinghouse 32'!$M$48=0,"",'Meetinghouse 32'!$M$48)</f>
        <v/>
      </c>
      <c r="D38" s="87" t="str">
        <f>IF('Meetinghouse 32'!$M$43=0,"",'Meetinghouse 32'!$M$43)</f>
        <v xml:space="preserve"> </v>
      </c>
      <c r="E38" s="50">
        <v>2.5</v>
      </c>
      <c r="F38" s="48" t="str">
        <f t="shared" si="0"/>
        <v/>
      </c>
      <c r="G38" s="49" t="str">
        <f>IF('Meetinghouse 32'!$N$43=0,"",'Meetinghouse 32'!$N$43)</f>
        <v xml:space="preserve"> </v>
      </c>
      <c r="H38" s="50">
        <v>2.5</v>
      </c>
      <c r="I38" s="48" t="str">
        <f t="shared" si="1"/>
        <v/>
      </c>
      <c r="J38" s="51" t="str">
        <f>IF('Meetinghouse 32'!$P$45=0,"",'Meetinghouse 32'!$P$45)</f>
        <v xml:space="preserve"> </v>
      </c>
      <c r="K38" s="50">
        <v>2.5</v>
      </c>
      <c r="L38" s="52" t="str">
        <f t="shared" si="2"/>
        <v/>
      </c>
      <c r="M38" s="53" t="str">
        <f>+'Meetinghouse 32'!$M$34</f>
        <v xml:space="preserve"> </v>
      </c>
      <c r="N38" s="48" t="str">
        <f>+'Meetinghouse 32'!$N$34</f>
        <v xml:space="preserve"> </v>
      </c>
      <c r="O38" s="51" t="str">
        <f>+'Meetinghouse 32'!$M$35</f>
        <v xml:space="preserve"> </v>
      </c>
      <c r="P38" s="54" t="str">
        <f>+'Meetinghouse 32'!$N$35</f>
        <v xml:space="preserve"> </v>
      </c>
      <c r="Q38" s="51" t="str">
        <f>+'Meetinghouse 32'!$M$36</f>
        <v xml:space="preserve"> </v>
      </c>
      <c r="R38" s="54" t="str">
        <f>+'Meetinghouse 32'!$N$36</f>
        <v xml:space="preserve"> </v>
      </c>
      <c r="S38" s="51" t="str">
        <f>+'Meetinghouse 32'!$M$37</f>
        <v xml:space="preserve"> </v>
      </c>
      <c r="T38" s="54" t="str">
        <f>+'Meetinghouse 32'!$N$37</f>
        <v xml:space="preserve"> </v>
      </c>
      <c r="U38" s="51" t="str">
        <f>+'Meetinghouse 32'!$M$38</f>
        <v xml:space="preserve"> </v>
      </c>
      <c r="V38" s="54" t="str">
        <f>+'Meetinghouse 32'!$N$38</f>
        <v xml:space="preserve"> </v>
      </c>
      <c r="W38" s="51" t="str">
        <f>+'Meetinghouse 32'!$M$39</f>
        <v xml:space="preserve"> </v>
      </c>
      <c r="X38" s="54" t="str">
        <f>+'Meetinghouse 32'!$N$39</f>
        <v xml:space="preserve"> </v>
      </c>
      <c r="Y38" s="51" t="str">
        <f>+'Meetinghouse 32'!$M$40</f>
        <v xml:space="preserve"> </v>
      </c>
      <c r="Z38" s="54" t="str">
        <f>+'Meetinghouse 32'!$N$40</f>
        <v xml:space="preserve"> </v>
      </c>
      <c r="AA38" s="51" t="str">
        <f>+'Meetinghouse 32'!$M$41</f>
        <v xml:space="preserve"> </v>
      </c>
      <c r="AB38" s="54" t="str">
        <f>+'Meetinghouse 32'!$N$41</f>
        <v xml:space="preserve"> </v>
      </c>
      <c r="AC38" s="51" t="str">
        <f>+'Meetinghouse 32'!$M$42</f>
        <v xml:space="preserve"> </v>
      </c>
      <c r="AD38" s="54" t="str">
        <f>+'Meetinghouse 32'!$N$42</f>
        <v xml:space="preserve"> </v>
      </c>
      <c r="AE38" s="51" t="str">
        <f>+'Meetinghouse 32'!$M$44</f>
        <v xml:space="preserve"> </v>
      </c>
      <c r="AF38" s="54" t="str">
        <f>+'Meetinghouse 32'!$N$44</f>
        <v xml:space="preserve"> </v>
      </c>
      <c r="AG38" s="51" t="str">
        <f>+'Meetinghouse 32'!$M$45</f>
        <v xml:space="preserve"> </v>
      </c>
      <c r="AH38" s="55" t="str">
        <f>+'Meetinghouse 32'!$N$45</f>
        <v xml:space="preserve"> </v>
      </c>
      <c r="AI38" s="53" t="str">
        <f>+'Meetinghouse 32'!$M$25</f>
        <v xml:space="preserve"> </v>
      </c>
      <c r="AJ38" s="48" t="str">
        <f>+'Meetinghouse 32'!$N$25</f>
        <v xml:space="preserve"> </v>
      </c>
      <c r="AK38" s="51" t="str">
        <f>+'Meetinghouse 32'!$M$26</f>
        <v xml:space="preserve"> </v>
      </c>
      <c r="AL38" s="54" t="str">
        <f>+'Meetinghouse 32'!$N$26</f>
        <v xml:space="preserve"> </v>
      </c>
      <c r="AM38" s="51" t="str">
        <f>+'Meetinghouse 32'!$M$27</f>
        <v xml:space="preserve"> </v>
      </c>
      <c r="AN38" s="54" t="str">
        <f>+'Meetinghouse 32'!$N$27</f>
        <v xml:space="preserve"> </v>
      </c>
      <c r="AO38" s="51" t="str">
        <f>+'Meetinghouse 32'!$M$28</f>
        <v xml:space="preserve"> </v>
      </c>
      <c r="AP38" s="54" t="str">
        <f>+'Meetinghouse 32'!$N$28</f>
        <v xml:space="preserve"> </v>
      </c>
      <c r="AQ38" s="51" t="str">
        <f>+'Meetinghouse 32'!$M$29</f>
        <v xml:space="preserve"> </v>
      </c>
      <c r="AR38" s="54" t="str">
        <f>+'Meetinghouse 32'!$N$29</f>
        <v xml:space="preserve"> </v>
      </c>
      <c r="AS38" s="51" t="str">
        <f>+'Meetinghouse 32'!$M$30</f>
        <v xml:space="preserve"> </v>
      </c>
      <c r="AT38" s="54" t="str">
        <f>+'Meetinghouse 32'!$N$30</f>
        <v xml:space="preserve"> </v>
      </c>
      <c r="AU38" s="51" t="str">
        <f>+'Meetinghouse 32'!$M$31</f>
        <v xml:space="preserve"> </v>
      </c>
      <c r="AV38" s="54" t="str">
        <f>+'Meetinghouse 32'!$N$31</f>
        <v xml:space="preserve"> </v>
      </c>
      <c r="AW38" s="51" t="str">
        <f>+'Meetinghouse 32'!$M$32</f>
        <v xml:space="preserve"> </v>
      </c>
      <c r="AX38" s="54" t="str">
        <f>+'Meetinghouse 32'!$N$32</f>
        <v xml:space="preserve"> </v>
      </c>
      <c r="AY38" s="51" t="str">
        <f>+'Meetinghouse 32'!$M$33</f>
        <v xml:space="preserve"> </v>
      </c>
      <c r="AZ38" s="56" t="str">
        <f>+'Meetinghouse 32'!$N$33</f>
        <v xml:space="preserve"> </v>
      </c>
    </row>
    <row r="39" spans="1:52" x14ac:dyDescent="0.2">
      <c r="A39" s="95" t="str">
        <f>IF('Meetinghouse 33'!$L$48=0,"",'Meetinghouse 33'!$L$48)</f>
        <v/>
      </c>
      <c r="B39" s="58" t="str">
        <f>IF('Meetinghouse 33'!$K$48=0,"",'Meetinghouse 33'!$K$48)</f>
        <v/>
      </c>
      <c r="C39" s="227" t="str">
        <f>IF('Meetinghouse 33'!$M$48=0,"",'Meetinghouse 33'!$M$48)</f>
        <v/>
      </c>
      <c r="D39" s="88" t="str">
        <f>IF('Meetinghouse 33'!$M$43=0,"",'Meetinghouse 33'!$M$43)</f>
        <v xml:space="preserve"> </v>
      </c>
      <c r="E39" s="61">
        <v>2.5</v>
      </c>
      <c r="F39" s="59" t="str">
        <f t="shared" si="0"/>
        <v/>
      </c>
      <c r="G39" s="60" t="str">
        <f>IF('Meetinghouse 33'!$N$43=0,"",'Meetinghouse 33'!$N$43)</f>
        <v xml:space="preserve"> </v>
      </c>
      <c r="H39" s="61">
        <v>2.5</v>
      </c>
      <c r="I39" s="59" t="str">
        <f t="shared" si="1"/>
        <v/>
      </c>
      <c r="J39" s="62" t="str">
        <f>IF('Meetinghouse 33'!$P$45=0,"",'Meetinghouse 33'!$P$45)</f>
        <v xml:space="preserve"> </v>
      </c>
      <c r="K39" s="61">
        <v>2.5</v>
      </c>
      <c r="L39" s="63" t="str">
        <f t="shared" si="2"/>
        <v/>
      </c>
      <c r="M39" s="64" t="str">
        <f>+'Meetinghouse 33'!$M$34</f>
        <v xml:space="preserve"> </v>
      </c>
      <c r="N39" s="65" t="str">
        <f>+'Meetinghouse 33'!$N$34</f>
        <v xml:space="preserve"> </v>
      </c>
      <c r="O39" s="66" t="str">
        <f>+'Meetinghouse 33'!$M$35</f>
        <v xml:space="preserve"> </v>
      </c>
      <c r="P39" s="67" t="str">
        <f>+'Meetinghouse 33'!$N$35</f>
        <v xml:space="preserve"> </v>
      </c>
      <c r="Q39" s="66" t="str">
        <f>+'Meetinghouse 33'!$M$36</f>
        <v xml:space="preserve"> </v>
      </c>
      <c r="R39" s="67" t="str">
        <f>+'Meetinghouse 33'!$N$36</f>
        <v xml:space="preserve"> </v>
      </c>
      <c r="S39" s="66" t="str">
        <f>+'Meetinghouse 33'!$M$37</f>
        <v xml:space="preserve"> </v>
      </c>
      <c r="T39" s="67" t="str">
        <f>+'Meetinghouse 33'!$N$37</f>
        <v xml:space="preserve"> </v>
      </c>
      <c r="U39" s="66" t="str">
        <f>+'Meetinghouse 33'!$M$38</f>
        <v xml:space="preserve"> </v>
      </c>
      <c r="V39" s="67" t="str">
        <f>+'Meetinghouse 33'!$N$38</f>
        <v xml:space="preserve"> </v>
      </c>
      <c r="W39" s="66" t="str">
        <f>+'Meetinghouse 33'!$M$39</f>
        <v xml:space="preserve"> </v>
      </c>
      <c r="X39" s="67" t="str">
        <f>+'Meetinghouse 33'!$N$39</f>
        <v xml:space="preserve"> </v>
      </c>
      <c r="Y39" s="66" t="str">
        <f>+'Meetinghouse 33'!$M$40</f>
        <v xml:space="preserve"> </v>
      </c>
      <c r="Z39" s="67" t="str">
        <f>+'Meetinghouse 33'!$N$40</f>
        <v xml:space="preserve"> </v>
      </c>
      <c r="AA39" s="66" t="str">
        <f>+'Meetinghouse 33'!$M$41</f>
        <v xml:space="preserve"> </v>
      </c>
      <c r="AB39" s="67" t="str">
        <f>+'Meetinghouse 33'!$N$41</f>
        <v xml:space="preserve"> </v>
      </c>
      <c r="AC39" s="66" t="str">
        <f>+'Meetinghouse 33'!$M$42</f>
        <v xml:space="preserve"> </v>
      </c>
      <c r="AD39" s="67" t="str">
        <f>+'Meetinghouse 33'!$N$42</f>
        <v xml:space="preserve"> </v>
      </c>
      <c r="AE39" s="66" t="str">
        <f>+'Meetinghouse 33'!$M$44</f>
        <v xml:space="preserve"> </v>
      </c>
      <c r="AF39" s="67" t="str">
        <f>+'Meetinghouse 33'!$N$44</f>
        <v xml:space="preserve"> </v>
      </c>
      <c r="AG39" s="66" t="str">
        <f>+'Meetinghouse 33'!$M$45</f>
        <v xml:space="preserve"> </v>
      </c>
      <c r="AH39" s="68" t="str">
        <f>+'Meetinghouse 33'!$N$45</f>
        <v xml:space="preserve"> </v>
      </c>
      <c r="AI39" s="64" t="str">
        <f>+'Meetinghouse 33'!$M$25</f>
        <v xml:space="preserve"> </v>
      </c>
      <c r="AJ39" s="65" t="str">
        <f>+'Meetinghouse 33'!$N$25</f>
        <v xml:space="preserve"> </v>
      </c>
      <c r="AK39" s="66" t="str">
        <f>+'Meetinghouse 33'!$M$26</f>
        <v xml:space="preserve"> </v>
      </c>
      <c r="AL39" s="67" t="str">
        <f>+'Meetinghouse 33'!$N$26</f>
        <v xml:space="preserve"> </v>
      </c>
      <c r="AM39" s="66" t="str">
        <f>+'Meetinghouse 33'!$M$27</f>
        <v xml:space="preserve"> </v>
      </c>
      <c r="AN39" s="67" t="str">
        <f>+'Meetinghouse 33'!$N$27</f>
        <v xml:space="preserve"> </v>
      </c>
      <c r="AO39" s="66" t="str">
        <f>+'Meetinghouse 33'!$M$28</f>
        <v xml:space="preserve"> </v>
      </c>
      <c r="AP39" s="67" t="str">
        <f>+'Meetinghouse 33'!$N$28</f>
        <v xml:space="preserve"> </v>
      </c>
      <c r="AQ39" s="66" t="str">
        <f>+'Meetinghouse 33'!$M$29</f>
        <v xml:space="preserve"> </v>
      </c>
      <c r="AR39" s="67" t="str">
        <f>+'Meetinghouse 33'!$N$29</f>
        <v xml:space="preserve"> </v>
      </c>
      <c r="AS39" s="66" t="str">
        <f>+'Meetinghouse 33'!$M$30</f>
        <v xml:space="preserve"> </v>
      </c>
      <c r="AT39" s="67" t="str">
        <f>+'Meetinghouse 33'!$N$30</f>
        <v xml:space="preserve"> </v>
      </c>
      <c r="AU39" s="66" t="str">
        <f>+'Meetinghouse 33'!$M$31</f>
        <v xml:space="preserve"> </v>
      </c>
      <c r="AV39" s="67" t="str">
        <f>+'Meetinghouse 33'!$N$31</f>
        <v xml:space="preserve"> </v>
      </c>
      <c r="AW39" s="66" t="str">
        <f>+'Meetinghouse 33'!$M$32</f>
        <v xml:space="preserve"> </v>
      </c>
      <c r="AX39" s="67" t="str">
        <f>+'Meetinghouse 33'!$N$32</f>
        <v xml:space="preserve"> </v>
      </c>
      <c r="AY39" s="66" t="str">
        <f>+'Meetinghouse 33'!$M$33</f>
        <v xml:space="preserve"> </v>
      </c>
      <c r="AZ39" s="69" t="str">
        <f>+'Meetinghouse 33'!$N$33</f>
        <v xml:space="preserve"> </v>
      </c>
    </row>
    <row r="40" spans="1:52" x14ac:dyDescent="0.2">
      <c r="A40" s="94" t="str">
        <f>IF('Meetinghouse 34'!$L$48=0,"",'Meetinghouse 34'!$L$48)</f>
        <v/>
      </c>
      <c r="B40" s="47" t="str">
        <f>IF('Meetinghouse 34'!$K$48=0,"",'Meetinghouse 34'!$K$48)</f>
        <v/>
      </c>
      <c r="C40" s="228" t="str">
        <f>IF('Meetinghouse 34'!$M$48=0,"",'Meetinghouse 34'!$M$48)</f>
        <v/>
      </c>
      <c r="D40" s="87" t="str">
        <f>IF('Meetinghouse 34'!$M$43=0,"",'Meetinghouse 34'!$M$43)</f>
        <v xml:space="preserve"> </v>
      </c>
      <c r="E40" s="50">
        <v>2.5</v>
      </c>
      <c r="F40" s="48" t="str">
        <f t="shared" si="0"/>
        <v/>
      </c>
      <c r="G40" s="49" t="str">
        <f>IF('Meetinghouse 34'!$N$43=0,"",'Meetinghouse 34'!$N$43)</f>
        <v xml:space="preserve"> </v>
      </c>
      <c r="H40" s="50">
        <v>2.5</v>
      </c>
      <c r="I40" s="48" t="str">
        <f t="shared" si="1"/>
        <v/>
      </c>
      <c r="J40" s="51" t="str">
        <f>IF('Meetinghouse 34'!$P$45=0,"",'Meetinghouse 34'!$P$45)</f>
        <v xml:space="preserve"> </v>
      </c>
      <c r="K40" s="50">
        <v>2.5</v>
      </c>
      <c r="L40" s="52" t="str">
        <f t="shared" si="2"/>
        <v/>
      </c>
      <c r="M40" s="53" t="str">
        <f>+'Meetinghouse 34'!$M$34</f>
        <v xml:space="preserve"> </v>
      </c>
      <c r="N40" s="48" t="str">
        <f>+'Meetinghouse 34'!$N$34</f>
        <v xml:space="preserve"> </v>
      </c>
      <c r="O40" s="51" t="str">
        <f>+'Meetinghouse 34'!$M$35</f>
        <v xml:space="preserve"> </v>
      </c>
      <c r="P40" s="54" t="str">
        <f>+'Meetinghouse 34'!$N$35</f>
        <v xml:space="preserve"> </v>
      </c>
      <c r="Q40" s="51" t="str">
        <f>+'Meetinghouse 34'!$M$36</f>
        <v xml:space="preserve"> </v>
      </c>
      <c r="R40" s="54" t="str">
        <f>+'Meetinghouse 34'!$N$36</f>
        <v xml:space="preserve"> </v>
      </c>
      <c r="S40" s="51" t="str">
        <f>+'Meetinghouse 34'!$M$37</f>
        <v xml:space="preserve"> </v>
      </c>
      <c r="T40" s="54" t="str">
        <f>+'Meetinghouse 34'!$N$37</f>
        <v xml:space="preserve"> </v>
      </c>
      <c r="U40" s="51" t="str">
        <f>+'Meetinghouse 34'!$M$38</f>
        <v xml:space="preserve"> </v>
      </c>
      <c r="V40" s="54" t="str">
        <f>+'Meetinghouse 34'!$N$38</f>
        <v xml:space="preserve"> </v>
      </c>
      <c r="W40" s="51" t="str">
        <f>+'Meetinghouse 34'!$M$39</f>
        <v xml:space="preserve"> </v>
      </c>
      <c r="X40" s="54" t="str">
        <f>+'Meetinghouse 34'!$N$39</f>
        <v xml:space="preserve"> </v>
      </c>
      <c r="Y40" s="51" t="str">
        <f>+'Meetinghouse 34'!$M$40</f>
        <v xml:space="preserve"> </v>
      </c>
      <c r="Z40" s="54" t="str">
        <f>+'Meetinghouse 34'!$N$40</f>
        <v xml:space="preserve"> </v>
      </c>
      <c r="AA40" s="51" t="str">
        <f>+'Meetinghouse 34'!$M$41</f>
        <v xml:space="preserve"> </v>
      </c>
      <c r="AB40" s="54" t="str">
        <f>+'Meetinghouse 34'!$N$41</f>
        <v xml:space="preserve"> </v>
      </c>
      <c r="AC40" s="51" t="str">
        <f>+'Meetinghouse 34'!$M$42</f>
        <v xml:space="preserve"> </v>
      </c>
      <c r="AD40" s="54" t="str">
        <f>+'Meetinghouse 34'!$N$42</f>
        <v xml:space="preserve"> </v>
      </c>
      <c r="AE40" s="51" t="str">
        <f>+'Meetinghouse 34'!$M$44</f>
        <v xml:space="preserve"> </v>
      </c>
      <c r="AF40" s="54" t="str">
        <f>+'Meetinghouse 34'!$N$44</f>
        <v xml:space="preserve"> </v>
      </c>
      <c r="AG40" s="51" t="str">
        <f>+'Meetinghouse 34'!$M$45</f>
        <v xml:space="preserve"> </v>
      </c>
      <c r="AH40" s="55" t="str">
        <f>+'Meetinghouse 34'!$N$45</f>
        <v xml:space="preserve"> </v>
      </c>
      <c r="AI40" s="53" t="str">
        <f>+'Meetinghouse 34'!$M$25</f>
        <v xml:space="preserve"> </v>
      </c>
      <c r="AJ40" s="48" t="str">
        <f>+'Meetinghouse 34'!$N$25</f>
        <v xml:space="preserve"> </v>
      </c>
      <c r="AK40" s="51" t="str">
        <f>+'Meetinghouse 34'!$M$26</f>
        <v xml:space="preserve"> </v>
      </c>
      <c r="AL40" s="54" t="str">
        <f>+'Meetinghouse 34'!$N$26</f>
        <v xml:space="preserve"> </v>
      </c>
      <c r="AM40" s="51" t="str">
        <f>+'Meetinghouse 34'!$M$27</f>
        <v xml:space="preserve"> </v>
      </c>
      <c r="AN40" s="54" t="str">
        <f>+'Meetinghouse 34'!$N$27</f>
        <v xml:space="preserve"> </v>
      </c>
      <c r="AO40" s="51" t="str">
        <f>+'Meetinghouse 34'!$M$28</f>
        <v xml:space="preserve"> </v>
      </c>
      <c r="AP40" s="54" t="str">
        <f>+'Meetinghouse 34'!$N$28</f>
        <v xml:space="preserve"> </v>
      </c>
      <c r="AQ40" s="51" t="str">
        <f>+'Meetinghouse 34'!$M$29</f>
        <v xml:space="preserve"> </v>
      </c>
      <c r="AR40" s="54" t="str">
        <f>+'Meetinghouse 34'!$N$29</f>
        <v xml:space="preserve"> </v>
      </c>
      <c r="AS40" s="51" t="str">
        <f>+'Meetinghouse 34'!$M$30</f>
        <v xml:space="preserve"> </v>
      </c>
      <c r="AT40" s="54" t="str">
        <f>+'Meetinghouse 34'!$N$30</f>
        <v xml:space="preserve"> </v>
      </c>
      <c r="AU40" s="51" t="str">
        <f>+'Meetinghouse 34'!$M$31</f>
        <v xml:space="preserve"> </v>
      </c>
      <c r="AV40" s="54" t="str">
        <f>+'Meetinghouse 34'!$N$31</f>
        <v xml:space="preserve"> </v>
      </c>
      <c r="AW40" s="51" t="str">
        <f>+'Meetinghouse 34'!$M$32</f>
        <v xml:space="preserve"> </v>
      </c>
      <c r="AX40" s="54" t="str">
        <f>+'Meetinghouse 34'!$N$32</f>
        <v xml:space="preserve"> </v>
      </c>
      <c r="AY40" s="51" t="str">
        <f>+'Meetinghouse 34'!$M$33</f>
        <v xml:space="preserve"> </v>
      </c>
      <c r="AZ40" s="56" t="str">
        <f>+'Meetinghouse 34'!$N$33</f>
        <v xml:space="preserve"> </v>
      </c>
    </row>
    <row r="41" spans="1:52" x14ac:dyDescent="0.2">
      <c r="A41" s="95" t="str">
        <f>IF('Meetinghouse 35'!$L$48=0,"",'Meetinghouse 35'!$L$48)</f>
        <v/>
      </c>
      <c r="B41" s="58" t="str">
        <f>IF('Meetinghouse 35'!$K$48=0,"",'Meetinghouse 35'!$K$48)</f>
        <v/>
      </c>
      <c r="C41" s="227" t="str">
        <f>IF('Meetinghouse 35'!$M$48=0,"",'Meetinghouse 35'!$M$48)</f>
        <v/>
      </c>
      <c r="D41" s="88" t="str">
        <f>IF('Meetinghouse 35'!$M$43=0,"",'Meetinghouse 35'!$M$43)</f>
        <v xml:space="preserve"> </v>
      </c>
      <c r="E41" s="61">
        <v>2.5</v>
      </c>
      <c r="F41" s="59" t="str">
        <f t="shared" si="0"/>
        <v/>
      </c>
      <c r="G41" s="60" t="str">
        <f>IF('Meetinghouse 35'!$N$43=0,"",'Meetinghouse 35'!$N$43)</f>
        <v xml:space="preserve"> </v>
      </c>
      <c r="H41" s="61">
        <v>2.5</v>
      </c>
      <c r="I41" s="59" t="str">
        <f t="shared" si="1"/>
        <v/>
      </c>
      <c r="J41" s="62" t="str">
        <f>IF('Meetinghouse 35'!$P$45=0,"",'Meetinghouse 35'!$P$45)</f>
        <v xml:space="preserve"> </v>
      </c>
      <c r="K41" s="61">
        <v>2.5</v>
      </c>
      <c r="L41" s="63" t="str">
        <f t="shared" si="2"/>
        <v/>
      </c>
      <c r="M41" s="64" t="str">
        <f>+'Meetinghouse 35'!$M$34</f>
        <v xml:space="preserve"> </v>
      </c>
      <c r="N41" s="65" t="str">
        <f>+'Meetinghouse 35'!$N$34</f>
        <v xml:space="preserve"> </v>
      </c>
      <c r="O41" s="66" t="str">
        <f>+'Meetinghouse 35'!$M$35</f>
        <v xml:space="preserve"> </v>
      </c>
      <c r="P41" s="67" t="str">
        <f>+'Meetinghouse 35'!$N$35</f>
        <v xml:space="preserve"> </v>
      </c>
      <c r="Q41" s="66" t="str">
        <f>+'Meetinghouse 35'!$M$36</f>
        <v xml:space="preserve"> </v>
      </c>
      <c r="R41" s="67" t="str">
        <f>+'Meetinghouse 35'!$N$36</f>
        <v xml:space="preserve"> </v>
      </c>
      <c r="S41" s="66" t="str">
        <f>+'Meetinghouse 35'!$M$37</f>
        <v xml:space="preserve"> </v>
      </c>
      <c r="T41" s="67" t="str">
        <f>+'Meetinghouse 35'!$N$37</f>
        <v xml:space="preserve"> </v>
      </c>
      <c r="U41" s="66" t="str">
        <f>+'Meetinghouse 35'!$M$38</f>
        <v xml:space="preserve"> </v>
      </c>
      <c r="V41" s="67" t="str">
        <f>+'Meetinghouse 35'!$N$38</f>
        <v xml:space="preserve"> </v>
      </c>
      <c r="W41" s="66" t="str">
        <f>+'Meetinghouse 35'!$M$39</f>
        <v xml:space="preserve"> </v>
      </c>
      <c r="X41" s="67" t="str">
        <f>+'Meetinghouse 35'!$N$39</f>
        <v xml:space="preserve"> </v>
      </c>
      <c r="Y41" s="66" t="str">
        <f>+'Meetinghouse 35'!$M$40</f>
        <v xml:space="preserve"> </v>
      </c>
      <c r="Z41" s="67" t="str">
        <f>+'Meetinghouse 35'!$N$40</f>
        <v xml:space="preserve"> </v>
      </c>
      <c r="AA41" s="66" t="str">
        <f>+'Meetinghouse 35'!$M$41</f>
        <v xml:space="preserve"> </v>
      </c>
      <c r="AB41" s="67" t="str">
        <f>+'Meetinghouse 35'!$N$41</f>
        <v xml:space="preserve"> </v>
      </c>
      <c r="AC41" s="66" t="str">
        <f>+'Meetinghouse 35'!$M$42</f>
        <v xml:space="preserve"> </v>
      </c>
      <c r="AD41" s="67" t="str">
        <f>+'Meetinghouse 35'!$N$42</f>
        <v xml:space="preserve"> </v>
      </c>
      <c r="AE41" s="66" t="str">
        <f>+'Meetinghouse 35'!$M$44</f>
        <v xml:space="preserve"> </v>
      </c>
      <c r="AF41" s="67" t="str">
        <f>+'Meetinghouse 35'!$N$44</f>
        <v xml:space="preserve"> </v>
      </c>
      <c r="AG41" s="66" t="str">
        <f>+'Meetinghouse 35'!$M$45</f>
        <v xml:space="preserve"> </v>
      </c>
      <c r="AH41" s="68" t="str">
        <f>+'Meetinghouse 35'!$N$45</f>
        <v xml:space="preserve"> </v>
      </c>
      <c r="AI41" s="64" t="str">
        <f>+'Meetinghouse 35'!$M$25</f>
        <v xml:space="preserve"> </v>
      </c>
      <c r="AJ41" s="65" t="str">
        <f>+'Meetinghouse 35'!$N$25</f>
        <v xml:space="preserve"> </v>
      </c>
      <c r="AK41" s="66" t="str">
        <f>+'Meetinghouse 35'!$M$26</f>
        <v xml:space="preserve"> </v>
      </c>
      <c r="AL41" s="67" t="str">
        <f>+'Meetinghouse 35'!$N$26</f>
        <v xml:space="preserve"> </v>
      </c>
      <c r="AM41" s="66" t="str">
        <f>+'Meetinghouse 35'!$M$27</f>
        <v xml:space="preserve"> </v>
      </c>
      <c r="AN41" s="67" t="str">
        <f>+'Meetinghouse 35'!$N$27</f>
        <v xml:space="preserve"> </v>
      </c>
      <c r="AO41" s="66" t="str">
        <f>+'Meetinghouse 35'!$M$28</f>
        <v xml:space="preserve"> </v>
      </c>
      <c r="AP41" s="67" t="str">
        <f>+'Meetinghouse 35'!$N$28</f>
        <v xml:space="preserve"> </v>
      </c>
      <c r="AQ41" s="66" t="str">
        <f>+'Meetinghouse 35'!$M$29</f>
        <v xml:space="preserve"> </v>
      </c>
      <c r="AR41" s="67" t="str">
        <f>+'Meetinghouse 35'!$N$29</f>
        <v xml:space="preserve"> </v>
      </c>
      <c r="AS41" s="66" t="str">
        <f>+'Meetinghouse 35'!$M$30</f>
        <v xml:space="preserve"> </v>
      </c>
      <c r="AT41" s="67" t="str">
        <f>+'Meetinghouse 35'!$N$30</f>
        <v xml:space="preserve"> </v>
      </c>
      <c r="AU41" s="66" t="str">
        <f>+'Meetinghouse 35'!$M$31</f>
        <v xml:space="preserve"> </v>
      </c>
      <c r="AV41" s="67" t="str">
        <f>+'Meetinghouse 35'!$N$31</f>
        <v xml:space="preserve"> </v>
      </c>
      <c r="AW41" s="66" t="str">
        <f>+'Meetinghouse 35'!$M$32</f>
        <v xml:space="preserve"> </v>
      </c>
      <c r="AX41" s="67" t="str">
        <f>+'Meetinghouse 35'!$N$32</f>
        <v xml:space="preserve"> </v>
      </c>
      <c r="AY41" s="66" t="str">
        <f>+'Meetinghouse 35'!$M$33</f>
        <v xml:space="preserve"> </v>
      </c>
      <c r="AZ41" s="69" t="str">
        <f>+'Meetinghouse 35'!$N$33</f>
        <v xml:space="preserve"> </v>
      </c>
    </row>
    <row r="42" spans="1:52" x14ac:dyDescent="0.2">
      <c r="A42" s="94" t="str">
        <f>IF('Meetinghouse 36'!$L$48=0,"",'Meetinghouse 36'!$L$48)</f>
        <v/>
      </c>
      <c r="B42" s="47" t="str">
        <f>IF('Meetinghouse 36'!$K$48=0,"",'Meetinghouse 36'!$K$48)</f>
        <v/>
      </c>
      <c r="C42" s="228" t="str">
        <f>IF('Meetinghouse 36'!$M$48=0,"",'Meetinghouse 36'!$M$48)</f>
        <v/>
      </c>
      <c r="D42" s="87" t="str">
        <f>IF('Meetinghouse 36'!$M$43=0,"",'Meetinghouse 36'!$M$43)</f>
        <v xml:space="preserve"> </v>
      </c>
      <c r="E42" s="50">
        <v>2.5</v>
      </c>
      <c r="F42" s="48" t="str">
        <f t="shared" si="0"/>
        <v/>
      </c>
      <c r="G42" s="49" t="str">
        <f>IF('Meetinghouse 36'!$N$43=0,"",'Meetinghouse 36'!$N$43)</f>
        <v xml:space="preserve"> </v>
      </c>
      <c r="H42" s="50">
        <v>2.5</v>
      </c>
      <c r="I42" s="48" t="str">
        <f t="shared" si="1"/>
        <v/>
      </c>
      <c r="J42" s="51" t="str">
        <f>IF('Meetinghouse 36'!$P$45=0,"",'Meetinghouse 36'!$P$45)</f>
        <v xml:space="preserve"> </v>
      </c>
      <c r="K42" s="50">
        <v>2.5</v>
      </c>
      <c r="L42" s="52" t="str">
        <f t="shared" si="2"/>
        <v/>
      </c>
      <c r="M42" s="53" t="str">
        <f>+'Meetinghouse 36'!$M$34</f>
        <v xml:space="preserve"> </v>
      </c>
      <c r="N42" s="48" t="str">
        <f>+'Meetinghouse 36'!$N$34</f>
        <v xml:space="preserve"> </v>
      </c>
      <c r="O42" s="51" t="str">
        <f>+'Meetinghouse 36'!$M$35</f>
        <v xml:space="preserve"> </v>
      </c>
      <c r="P42" s="54" t="str">
        <f>+'Meetinghouse 36'!$N$35</f>
        <v xml:space="preserve"> </v>
      </c>
      <c r="Q42" s="51" t="str">
        <f>+'Meetinghouse 36'!$M$36</f>
        <v xml:space="preserve"> </v>
      </c>
      <c r="R42" s="54" t="str">
        <f>+'Meetinghouse 36'!$N$36</f>
        <v xml:space="preserve"> </v>
      </c>
      <c r="S42" s="51" t="str">
        <f>+'Meetinghouse 36'!$M$37</f>
        <v xml:space="preserve"> </v>
      </c>
      <c r="T42" s="54" t="str">
        <f>+'Meetinghouse 36'!$N$37</f>
        <v xml:space="preserve"> </v>
      </c>
      <c r="U42" s="51" t="str">
        <f>+'Meetinghouse 36'!$M$38</f>
        <v xml:space="preserve"> </v>
      </c>
      <c r="V42" s="54" t="str">
        <f>+'Meetinghouse 36'!$N$38</f>
        <v xml:space="preserve"> </v>
      </c>
      <c r="W42" s="51" t="str">
        <f>+'Meetinghouse 36'!$M$39</f>
        <v xml:space="preserve"> </v>
      </c>
      <c r="X42" s="54" t="str">
        <f>+'Meetinghouse 36'!$N$39</f>
        <v xml:space="preserve"> </v>
      </c>
      <c r="Y42" s="51" t="str">
        <f>+'Meetinghouse 36'!$M$40</f>
        <v xml:space="preserve"> </v>
      </c>
      <c r="Z42" s="54" t="str">
        <f>+'Meetinghouse 36'!$N$40</f>
        <v xml:space="preserve"> </v>
      </c>
      <c r="AA42" s="51" t="str">
        <f>+'Meetinghouse 36'!$M$41</f>
        <v xml:space="preserve"> </v>
      </c>
      <c r="AB42" s="54" t="str">
        <f>+'Meetinghouse 36'!$N$41</f>
        <v xml:space="preserve"> </v>
      </c>
      <c r="AC42" s="51" t="str">
        <f>+'Meetinghouse 36'!$M$42</f>
        <v xml:space="preserve"> </v>
      </c>
      <c r="AD42" s="54" t="str">
        <f>+'Meetinghouse 36'!$N$42</f>
        <v xml:space="preserve"> </v>
      </c>
      <c r="AE42" s="51" t="str">
        <f>+'Meetinghouse 36'!$M$44</f>
        <v xml:space="preserve"> </v>
      </c>
      <c r="AF42" s="54" t="str">
        <f>+'Meetinghouse 36'!$N$44</f>
        <v xml:space="preserve"> </v>
      </c>
      <c r="AG42" s="51" t="str">
        <f>+'Meetinghouse 36'!$M$45</f>
        <v xml:space="preserve"> </v>
      </c>
      <c r="AH42" s="55" t="str">
        <f>+'Meetinghouse 36'!$N$45</f>
        <v xml:space="preserve"> </v>
      </c>
      <c r="AI42" s="53" t="str">
        <f>+'Meetinghouse 36'!$M$25</f>
        <v xml:space="preserve"> </v>
      </c>
      <c r="AJ42" s="48" t="str">
        <f>+'Meetinghouse 36'!$N$25</f>
        <v xml:space="preserve"> </v>
      </c>
      <c r="AK42" s="51" t="str">
        <f>+'Meetinghouse 36'!$M$26</f>
        <v xml:space="preserve"> </v>
      </c>
      <c r="AL42" s="54" t="str">
        <f>+'Meetinghouse 36'!$N$26</f>
        <v xml:space="preserve"> </v>
      </c>
      <c r="AM42" s="51" t="str">
        <f>+'Meetinghouse 36'!$M$27</f>
        <v xml:space="preserve"> </v>
      </c>
      <c r="AN42" s="54" t="str">
        <f>+'Meetinghouse 36'!$N$27</f>
        <v xml:space="preserve"> </v>
      </c>
      <c r="AO42" s="51" t="str">
        <f>+'Meetinghouse 36'!$M$28</f>
        <v xml:space="preserve"> </v>
      </c>
      <c r="AP42" s="54" t="str">
        <f>+'Meetinghouse 36'!$N$28</f>
        <v xml:space="preserve"> </v>
      </c>
      <c r="AQ42" s="51" t="str">
        <f>+'Meetinghouse 36'!$M$29</f>
        <v xml:space="preserve"> </v>
      </c>
      <c r="AR42" s="54" t="str">
        <f>+'Meetinghouse 36'!$N$29</f>
        <v xml:space="preserve"> </v>
      </c>
      <c r="AS42" s="51" t="str">
        <f>+'Meetinghouse 36'!$M$30</f>
        <v xml:space="preserve"> </v>
      </c>
      <c r="AT42" s="54" t="str">
        <f>+'Meetinghouse 36'!$N$30</f>
        <v xml:space="preserve"> </v>
      </c>
      <c r="AU42" s="51" t="str">
        <f>+'Meetinghouse 36'!$M$31</f>
        <v xml:space="preserve"> </v>
      </c>
      <c r="AV42" s="54" t="str">
        <f>+'Meetinghouse 36'!$N$31</f>
        <v xml:space="preserve"> </v>
      </c>
      <c r="AW42" s="51" t="str">
        <f>+'Meetinghouse 36'!$M$32</f>
        <v xml:space="preserve"> </v>
      </c>
      <c r="AX42" s="54" t="str">
        <f>+'Meetinghouse 36'!$N$32</f>
        <v xml:space="preserve"> </v>
      </c>
      <c r="AY42" s="51" t="str">
        <f>+'Meetinghouse 36'!$M$33</f>
        <v xml:space="preserve"> </v>
      </c>
      <c r="AZ42" s="56" t="str">
        <f>+'Meetinghouse 36'!$N$33</f>
        <v xml:space="preserve"> </v>
      </c>
    </row>
    <row r="43" spans="1:52" x14ac:dyDescent="0.2">
      <c r="A43" s="95" t="str">
        <f>IF('Meetinghouse 37'!$L$48=0,"",'Meetinghouse 37'!$L$48)</f>
        <v/>
      </c>
      <c r="B43" s="58" t="str">
        <f>IF('Meetinghouse 37'!$K$48=0,"",'Meetinghouse 37'!$K$48)</f>
        <v/>
      </c>
      <c r="C43" s="227" t="str">
        <f>IF('Meetinghouse 37'!$M$48=0,"",'Meetinghouse 37'!$M$48)</f>
        <v/>
      </c>
      <c r="D43" s="88" t="str">
        <f>IF('Meetinghouse 37'!$M$43=0,"",'Meetinghouse 37'!$M$43)</f>
        <v xml:space="preserve"> </v>
      </c>
      <c r="E43" s="61">
        <v>2.5</v>
      </c>
      <c r="F43" s="59" t="str">
        <f t="shared" si="0"/>
        <v/>
      </c>
      <c r="G43" s="60" t="str">
        <f>IF('Meetinghouse 37'!$N$43=0,"",'Meetinghouse 37'!$N$43)</f>
        <v xml:space="preserve"> </v>
      </c>
      <c r="H43" s="61">
        <v>2.5</v>
      </c>
      <c r="I43" s="59" t="str">
        <f t="shared" si="1"/>
        <v/>
      </c>
      <c r="J43" s="62" t="str">
        <f>IF('Meetinghouse 37'!$P$45=0,"",'Meetinghouse 37'!$P$45)</f>
        <v xml:space="preserve"> </v>
      </c>
      <c r="K43" s="61">
        <v>2.5</v>
      </c>
      <c r="L43" s="63" t="str">
        <f t="shared" si="2"/>
        <v/>
      </c>
      <c r="M43" s="64" t="str">
        <f>+'Meetinghouse 37'!$M$34</f>
        <v xml:space="preserve"> </v>
      </c>
      <c r="N43" s="65" t="str">
        <f>+'Meetinghouse 37'!$N$34</f>
        <v xml:space="preserve"> </v>
      </c>
      <c r="O43" s="66" t="str">
        <f>+'Meetinghouse 37'!$M$35</f>
        <v xml:space="preserve"> </v>
      </c>
      <c r="P43" s="67" t="str">
        <f>+'Meetinghouse 37'!$N$35</f>
        <v xml:space="preserve"> </v>
      </c>
      <c r="Q43" s="66" t="str">
        <f>+'Meetinghouse 37'!$M$36</f>
        <v xml:space="preserve"> </v>
      </c>
      <c r="R43" s="67" t="str">
        <f>+'Meetinghouse 37'!$N$36</f>
        <v xml:space="preserve"> </v>
      </c>
      <c r="S43" s="66" t="str">
        <f>+'Meetinghouse 37'!$M$37</f>
        <v xml:space="preserve"> </v>
      </c>
      <c r="T43" s="67" t="str">
        <f>+'Meetinghouse 37'!$N$37</f>
        <v xml:space="preserve"> </v>
      </c>
      <c r="U43" s="66" t="str">
        <f>+'Meetinghouse 37'!$M$38</f>
        <v xml:space="preserve"> </v>
      </c>
      <c r="V43" s="67" t="str">
        <f>+'Meetinghouse 37'!$N$38</f>
        <v xml:space="preserve"> </v>
      </c>
      <c r="W43" s="66" t="str">
        <f>+'Meetinghouse 37'!$M$39</f>
        <v xml:space="preserve"> </v>
      </c>
      <c r="X43" s="67" t="str">
        <f>+'Meetinghouse 37'!$N$39</f>
        <v xml:space="preserve"> </v>
      </c>
      <c r="Y43" s="66" t="str">
        <f>+'Meetinghouse 37'!$M$40</f>
        <v xml:space="preserve"> </v>
      </c>
      <c r="Z43" s="67" t="str">
        <f>+'Meetinghouse 37'!$N$40</f>
        <v xml:space="preserve"> </v>
      </c>
      <c r="AA43" s="66" t="str">
        <f>+'Meetinghouse 37'!$M$41</f>
        <v xml:space="preserve"> </v>
      </c>
      <c r="AB43" s="67" t="str">
        <f>+'Meetinghouse 37'!$N$41</f>
        <v xml:space="preserve"> </v>
      </c>
      <c r="AC43" s="66" t="str">
        <f>+'Meetinghouse 37'!$M$42</f>
        <v xml:space="preserve"> </v>
      </c>
      <c r="AD43" s="67" t="str">
        <f>+'Meetinghouse 37'!$N$42</f>
        <v xml:space="preserve"> </v>
      </c>
      <c r="AE43" s="66" t="str">
        <f>+'Meetinghouse 37'!$M$44</f>
        <v xml:space="preserve"> </v>
      </c>
      <c r="AF43" s="67" t="str">
        <f>+'Meetinghouse 37'!$N$44</f>
        <v xml:space="preserve"> </v>
      </c>
      <c r="AG43" s="66" t="str">
        <f>+'Meetinghouse 37'!$M$45</f>
        <v xml:space="preserve"> </v>
      </c>
      <c r="AH43" s="68" t="str">
        <f>+'Meetinghouse 37'!$N$45</f>
        <v xml:space="preserve"> </v>
      </c>
      <c r="AI43" s="64" t="str">
        <f>+'Meetinghouse 37'!$M$25</f>
        <v xml:space="preserve"> </v>
      </c>
      <c r="AJ43" s="65" t="str">
        <f>+'Meetinghouse 37'!$N$25</f>
        <v xml:space="preserve"> </v>
      </c>
      <c r="AK43" s="66" t="str">
        <f>+'Meetinghouse 37'!$M$26</f>
        <v xml:space="preserve"> </v>
      </c>
      <c r="AL43" s="67" t="str">
        <f>+'Meetinghouse 37'!$N$26</f>
        <v xml:space="preserve"> </v>
      </c>
      <c r="AM43" s="66" t="str">
        <f>+'Meetinghouse 37'!$M$27</f>
        <v xml:space="preserve"> </v>
      </c>
      <c r="AN43" s="67" t="str">
        <f>+'Meetinghouse 37'!$N$27</f>
        <v xml:space="preserve"> </v>
      </c>
      <c r="AO43" s="66" t="str">
        <f>+'Meetinghouse 37'!$M$28</f>
        <v xml:space="preserve"> </v>
      </c>
      <c r="AP43" s="67" t="str">
        <f>+'Meetinghouse 37'!$N$28</f>
        <v xml:space="preserve"> </v>
      </c>
      <c r="AQ43" s="66" t="str">
        <f>+'Meetinghouse 37'!$M$29</f>
        <v xml:space="preserve"> </v>
      </c>
      <c r="AR43" s="67" t="str">
        <f>+'Meetinghouse 37'!$N$29</f>
        <v xml:space="preserve"> </v>
      </c>
      <c r="AS43" s="66" t="str">
        <f>+'Meetinghouse 37'!$M$30</f>
        <v xml:space="preserve"> </v>
      </c>
      <c r="AT43" s="67" t="str">
        <f>+'Meetinghouse 37'!$N$30</f>
        <v xml:space="preserve"> </v>
      </c>
      <c r="AU43" s="66" t="str">
        <f>+'Meetinghouse 37'!$M$31</f>
        <v xml:space="preserve"> </v>
      </c>
      <c r="AV43" s="67" t="str">
        <f>+'Meetinghouse 37'!$N$31</f>
        <v xml:space="preserve"> </v>
      </c>
      <c r="AW43" s="66" t="str">
        <f>+'Meetinghouse 37'!$M$32</f>
        <v xml:space="preserve"> </v>
      </c>
      <c r="AX43" s="67" t="str">
        <f>+'Meetinghouse 37'!$N$32</f>
        <v xml:space="preserve"> </v>
      </c>
      <c r="AY43" s="66" t="str">
        <f>+'Meetinghouse 37'!$M$33</f>
        <v xml:space="preserve"> </v>
      </c>
      <c r="AZ43" s="69" t="str">
        <f>+'Meetinghouse 37'!$N$33</f>
        <v xml:space="preserve"> </v>
      </c>
    </row>
    <row r="44" spans="1:52" x14ac:dyDescent="0.2">
      <c r="A44" s="94" t="str">
        <f>IF('Meetinghouse 38'!$L$48=0,"",'Meetinghouse 38'!$L$48)</f>
        <v/>
      </c>
      <c r="B44" s="47" t="str">
        <f>IF('Meetinghouse 38'!$K$48=0,"",'Meetinghouse 38'!$K$48)</f>
        <v/>
      </c>
      <c r="C44" s="228" t="str">
        <f>IF('Meetinghouse 38'!$M$48=0,"",'Meetinghouse 38'!$M$48)</f>
        <v/>
      </c>
      <c r="D44" s="87" t="str">
        <f>IF('Meetinghouse 38'!$M$43=0,"",'Meetinghouse 38'!$M$43)</f>
        <v xml:space="preserve"> </v>
      </c>
      <c r="E44" s="50">
        <v>2.5</v>
      </c>
      <c r="F44" s="48" t="str">
        <f t="shared" si="0"/>
        <v/>
      </c>
      <c r="G44" s="49" t="str">
        <f>IF('Meetinghouse 38'!$N$43=0,"",'Meetinghouse 38'!$N$43)</f>
        <v xml:space="preserve"> </v>
      </c>
      <c r="H44" s="50">
        <v>2.5</v>
      </c>
      <c r="I44" s="48" t="str">
        <f t="shared" si="1"/>
        <v/>
      </c>
      <c r="J44" s="51" t="str">
        <f>IF('Meetinghouse 38'!$P$45=0,"",'Meetinghouse 38'!$P$45)</f>
        <v xml:space="preserve"> </v>
      </c>
      <c r="K44" s="50">
        <v>2.5</v>
      </c>
      <c r="L44" s="52" t="str">
        <f t="shared" si="2"/>
        <v/>
      </c>
      <c r="M44" s="53" t="str">
        <f>+'Meetinghouse 38'!$M$34</f>
        <v xml:space="preserve"> </v>
      </c>
      <c r="N44" s="48" t="str">
        <f>+'Meetinghouse 38'!$N$34</f>
        <v xml:space="preserve"> </v>
      </c>
      <c r="O44" s="51" t="str">
        <f>+'Meetinghouse 38'!$M$35</f>
        <v xml:space="preserve"> </v>
      </c>
      <c r="P44" s="54" t="str">
        <f>+'Meetinghouse 38'!$N$35</f>
        <v xml:space="preserve"> </v>
      </c>
      <c r="Q44" s="51" t="str">
        <f>+'Meetinghouse 38'!$M$36</f>
        <v xml:space="preserve"> </v>
      </c>
      <c r="R44" s="54" t="str">
        <f>+'Meetinghouse 38'!$N$36</f>
        <v xml:space="preserve"> </v>
      </c>
      <c r="S44" s="51" t="str">
        <f>+'Meetinghouse 38'!$M$37</f>
        <v xml:space="preserve"> </v>
      </c>
      <c r="T44" s="54" t="str">
        <f>+'Meetinghouse 38'!$N$37</f>
        <v xml:space="preserve"> </v>
      </c>
      <c r="U44" s="51" t="str">
        <f>+'Meetinghouse 38'!$M$38</f>
        <v xml:space="preserve"> </v>
      </c>
      <c r="V44" s="54" t="str">
        <f>+'Meetinghouse 38'!$N$38</f>
        <v xml:space="preserve"> </v>
      </c>
      <c r="W44" s="51" t="str">
        <f>+'Meetinghouse 38'!$M$39</f>
        <v xml:space="preserve"> </v>
      </c>
      <c r="X44" s="54" t="str">
        <f>+'Meetinghouse 38'!$N$39</f>
        <v xml:space="preserve"> </v>
      </c>
      <c r="Y44" s="51" t="str">
        <f>+'Meetinghouse 38'!$M$40</f>
        <v xml:space="preserve"> </v>
      </c>
      <c r="Z44" s="54" t="str">
        <f>+'Meetinghouse 38'!$N$40</f>
        <v xml:space="preserve"> </v>
      </c>
      <c r="AA44" s="51" t="str">
        <f>+'Meetinghouse 38'!$M$41</f>
        <v xml:space="preserve"> </v>
      </c>
      <c r="AB44" s="54" t="str">
        <f>+'Meetinghouse 38'!$N$41</f>
        <v xml:space="preserve"> </v>
      </c>
      <c r="AC44" s="51" t="str">
        <f>+'Meetinghouse 38'!$M$42</f>
        <v xml:space="preserve"> </v>
      </c>
      <c r="AD44" s="54" t="str">
        <f>+'Meetinghouse 38'!$N$42</f>
        <v xml:space="preserve"> </v>
      </c>
      <c r="AE44" s="51" t="str">
        <f>+'Meetinghouse 38'!$M$44</f>
        <v xml:space="preserve"> </v>
      </c>
      <c r="AF44" s="54" t="str">
        <f>+'Meetinghouse 38'!$N$44</f>
        <v xml:space="preserve"> </v>
      </c>
      <c r="AG44" s="51" t="str">
        <f>+'Meetinghouse 38'!$M$45</f>
        <v xml:space="preserve"> </v>
      </c>
      <c r="AH44" s="55" t="str">
        <f>+'Meetinghouse 38'!$N$45</f>
        <v xml:space="preserve"> </v>
      </c>
      <c r="AI44" s="53" t="str">
        <f>+'Meetinghouse 38'!$M$25</f>
        <v xml:space="preserve"> </v>
      </c>
      <c r="AJ44" s="48" t="str">
        <f>+'Meetinghouse 38'!$N$25</f>
        <v xml:space="preserve"> </v>
      </c>
      <c r="AK44" s="51" t="str">
        <f>+'Meetinghouse 38'!$M$26</f>
        <v xml:space="preserve"> </v>
      </c>
      <c r="AL44" s="54" t="str">
        <f>+'Meetinghouse 38'!$N$26</f>
        <v xml:space="preserve"> </v>
      </c>
      <c r="AM44" s="51" t="str">
        <f>+'Meetinghouse 38'!$M$27</f>
        <v xml:space="preserve"> </v>
      </c>
      <c r="AN44" s="54" t="str">
        <f>+'Meetinghouse 38'!$N$27</f>
        <v xml:space="preserve"> </v>
      </c>
      <c r="AO44" s="51" t="str">
        <f>+'Meetinghouse 38'!$M$28</f>
        <v xml:space="preserve"> </v>
      </c>
      <c r="AP44" s="54" t="str">
        <f>+'Meetinghouse 38'!$N$28</f>
        <v xml:space="preserve"> </v>
      </c>
      <c r="AQ44" s="51" t="str">
        <f>+'Meetinghouse 38'!$M$29</f>
        <v xml:space="preserve"> </v>
      </c>
      <c r="AR44" s="54" t="str">
        <f>+'Meetinghouse 38'!$N$29</f>
        <v xml:space="preserve"> </v>
      </c>
      <c r="AS44" s="51" t="str">
        <f>+'Meetinghouse 38'!$M$30</f>
        <v xml:space="preserve"> </v>
      </c>
      <c r="AT44" s="54" t="str">
        <f>+'Meetinghouse 38'!$N$30</f>
        <v xml:space="preserve"> </v>
      </c>
      <c r="AU44" s="51" t="str">
        <f>+'Meetinghouse 38'!$M$31</f>
        <v xml:space="preserve"> </v>
      </c>
      <c r="AV44" s="54" t="str">
        <f>+'Meetinghouse 38'!$N$31</f>
        <v xml:space="preserve"> </v>
      </c>
      <c r="AW44" s="51" t="str">
        <f>+'Meetinghouse 38'!$M$32</f>
        <v xml:space="preserve"> </v>
      </c>
      <c r="AX44" s="54" t="str">
        <f>+'Meetinghouse 38'!$N$32</f>
        <v xml:space="preserve"> </v>
      </c>
      <c r="AY44" s="51" t="str">
        <f>+'Meetinghouse 38'!$M$33</f>
        <v xml:space="preserve"> </v>
      </c>
      <c r="AZ44" s="56" t="str">
        <f>+'Meetinghouse 38'!$N$33</f>
        <v xml:space="preserve"> </v>
      </c>
    </row>
    <row r="45" spans="1:52" x14ac:dyDescent="0.2">
      <c r="A45" s="95" t="str">
        <f>IF('Meetinghouse 39'!$L$48=0,"",'Meetinghouse 39'!$L$48)</f>
        <v/>
      </c>
      <c r="B45" s="58" t="str">
        <f>IF('Meetinghouse 39'!$K$48=0,"",'Meetinghouse 39'!$K$48)</f>
        <v/>
      </c>
      <c r="C45" s="227" t="str">
        <f>IF('Meetinghouse 39'!$M$48=0,"",'Meetinghouse 39'!$M$48)</f>
        <v/>
      </c>
      <c r="D45" s="88" t="str">
        <f>IF('Meetinghouse 39'!$M$43=0,"",'Meetinghouse 39'!$M$43)</f>
        <v xml:space="preserve"> </v>
      </c>
      <c r="E45" s="61">
        <v>2.5</v>
      </c>
      <c r="F45" s="59" t="str">
        <f t="shared" si="0"/>
        <v/>
      </c>
      <c r="G45" s="60" t="str">
        <f>IF('Meetinghouse 39'!$N$43=0,"",'Meetinghouse 39'!$N$43)</f>
        <v xml:space="preserve"> </v>
      </c>
      <c r="H45" s="61">
        <v>2.5</v>
      </c>
      <c r="I45" s="59" t="str">
        <f t="shared" si="1"/>
        <v/>
      </c>
      <c r="J45" s="62" t="str">
        <f>IF('Meetinghouse 39'!$P$45=0,"",'Meetinghouse 39'!$P$45)</f>
        <v xml:space="preserve"> </v>
      </c>
      <c r="K45" s="61">
        <v>2.5</v>
      </c>
      <c r="L45" s="63" t="str">
        <f t="shared" si="2"/>
        <v/>
      </c>
      <c r="M45" s="64" t="str">
        <f>+'Meetinghouse 39'!$M$34</f>
        <v xml:space="preserve"> </v>
      </c>
      <c r="N45" s="65" t="str">
        <f>+'Meetinghouse 39'!$N$34</f>
        <v xml:space="preserve"> </v>
      </c>
      <c r="O45" s="66" t="str">
        <f>+'Meetinghouse 39'!$M$35</f>
        <v xml:space="preserve"> </v>
      </c>
      <c r="P45" s="67" t="str">
        <f>+'Meetinghouse 39'!$N$35</f>
        <v xml:space="preserve"> </v>
      </c>
      <c r="Q45" s="66" t="str">
        <f>+'Meetinghouse 39'!$M$36</f>
        <v xml:space="preserve"> </v>
      </c>
      <c r="R45" s="67" t="str">
        <f>+'Meetinghouse 39'!$N$36</f>
        <v xml:space="preserve"> </v>
      </c>
      <c r="S45" s="66" t="str">
        <f>+'Meetinghouse 39'!$M$37</f>
        <v xml:space="preserve"> </v>
      </c>
      <c r="T45" s="67" t="str">
        <f>+'Meetinghouse 39'!$N$37</f>
        <v xml:space="preserve"> </v>
      </c>
      <c r="U45" s="66" t="str">
        <f>+'Meetinghouse 39'!$M$38</f>
        <v xml:space="preserve"> </v>
      </c>
      <c r="V45" s="67" t="str">
        <f>+'Meetinghouse 39'!$N$38</f>
        <v xml:space="preserve"> </v>
      </c>
      <c r="W45" s="66" t="str">
        <f>+'Meetinghouse 39'!$M$39</f>
        <v xml:space="preserve"> </v>
      </c>
      <c r="X45" s="67" t="str">
        <f>+'Meetinghouse 39'!$N$39</f>
        <v xml:space="preserve"> </v>
      </c>
      <c r="Y45" s="66" t="str">
        <f>+'Meetinghouse 39'!$M$40</f>
        <v xml:space="preserve"> </v>
      </c>
      <c r="Z45" s="67" t="str">
        <f>+'Meetinghouse 39'!$N$40</f>
        <v xml:space="preserve"> </v>
      </c>
      <c r="AA45" s="66" t="str">
        <f>+'Meetinghouse 39'!$M$41</f>
        <v xml:space="preserve"> </v>
      </c>
      <c r="AB45" s="67" t="str">
        <f>+'Meetinghouse 39'!$N$41</f>
        <v xml:space="preserve"> </v>
      </c>
      <c r="AC45" s="66" t="str">
        <f>+'Meetinghouse 39'!$M$42</f>
        <v xml:space="preserve"> </v>
      </c>
      <c r="AD45" s="67" t="str">
        <f>+'Meetinghouse 39'!$N$42</f>
        <v xml:space="preserve"> </v>
      </c>
      <c r="AE45" s="66" t="str">
        <f>+'Meetinghouse 39'!$M$44</f>
        <v xml:space="preserve"> </v>
      </c>
      <c r="AF45" s="67" t="str">
        <f>+'Meetinghouse 39'!$N$44</f>
        <v xml:space="preserve"> </v>
      </c>
      <c r="AG45" s="66" t="str">
        <f>+'Meetinghouse 39'!$M$45</f>
        <v xml:space="preserve"> </v>
      </c>
      <c r="AH45" s="68" t="str">
        <f>+'Meetinghouse 39'!$N$45</f>
        <v xml:space="preserve"> </v>
      </c>
      <c r="AI45" s="64" t="str">
        <f>+'Meetinghouse 39'!$M$25</f>
        <v xml:space="preserve"> </v>
      </c>
      <c r="AJ45" s="65" t="str">
        <f>+'Meetinghouse 39'!$N$25</f>
        <v xml:space="preserve"> </v>
      </c>
      <c r="AK45" s="66" t="str">
        <f>+'Meetinghouse 39'!$M$26</f>
        <v xml:space="preserve"> </v>
      </c>
      <c r="AL45" s="67" t="str">
        <f>+'Meetinghouse 39'!$N$26</f>
        <v xml:space="preserve"> </v>
      </c>
      <c r="AM45" s="66" t="str">
        <f>+'Meetinghouse 39'!$M$27</f>
        <v xml:space="preserve"> </v>
      </c>
      <c r="AN45" s="67" t="str">
        <f>+'Meetinghouse 39'!$N$27</f>
        <v xml:space="preserve"> </v>
      </c>
      <c r="AO45" s="66" t="str">
        <f>+'Meetinghouse 39'!$M$28</f>
        <v xml:space="preserve"> </v>
      </c>
      <c r="AP45" s="67" t="str">
        <f>+'Meetinghouse 39'!$N$28</f>
        <v xml:space="preserve"> </v>
      </c>
      <c r="AQ45" s="66" t="str">
        <f>+'Meetinghouse 39'!$M$29</f>
        <v xml:space="preserve"> </v>
      </c>
      <c r="AR45" s="67" t="str">
        <f>+'Meetinghouse 39'!$N$29</f>
        <v xml:space="preserve"> </v>
      </c>
      <c r="AS45" s="66" t="str">
        <f>+'Meetinghouse 39'!$M$30</f>
        <v xml:space="preserve"> </v>
      </c>
      <c r="AT45" s="67" t="str">
        <f>+'Meetinghouse 39'!$N$30</f>
        <v xml:space="preserve"> </v>
      </c>
      <c r="AU45" s="66" t="str">
        <f>+'Meetinghouse 39'!$M$31</f>
        <v xml:space="preserve"> </v>
      </c>
      <c r="AV45" s="67" t="str">
        <f>+'Meetinghouse 39'!$N$31</f>
        <v xml:space="preserve"> </v>
      </c>
      <c r="AW45" s="66" t="str">
        <f>+'Meetinghouse 39'!$M$32</f>
        <v xml:space="preserve"> </v>
      </c>
      <c r="AX45" s="67" t="str">
        <f>+'Meetinghouse 39'!$N$32</f>
        <v xml:space="preserve"> </v>
      </c>
      <c r="AY45" s="66" t="str">
        <f>+'Meetinghouse 39'!$M$33</f>
        <v xml:space="preserve"> </v>
      </c>
      <c r="AZ45" s="69" t="str">
        <f>+'Meetinghouse 39'!$N$33</f>
        <v xml:space="preserve"> </v>
      </c>
    </row>
    <row r="46" spans="1:52" x14ac:dyDescent="0.2">
      <c r="A46" s="94" t="str">
        <f>IF('Meetinghouse 40'!$L$48=0,"",'Meetinghouse 40'!$L$48)</f>
        <v/>
      </c>
      <c r="B46" s="47" t="str">
        <f>IF('Meetinghouse 40'!$K$48=0,"",'Meetinghouse 40'!$K$48)</f>
        <v/>
      </c>
      <c r="C46" s="228" t="str">
        <f>IF('Meetinghouse 40'!$M$48=0,"",'Meetinghouse 40'!$M$48)</f>
        <v/>
      </c>
      <c r="D46" s="87" t="str">
        <f>IF('Meetinghouse 40'!$M$43=0,"",'Meetinghouse 40'!$M$43)</f>
        <v xml:space="preserve"> </v>
      </c>
      <c r="E46" s="50">
        <v>2.5</v>
      </c>
      <c r="F46" s="48" t="str">
        <f t="shared" si="0"/>
        <v/>
      </c>
      <c r="G46" s="49" t="str">
        <f>IF('Meetinghouse 40'!$N$43=0,"",'Meetinghouse 40'!$N$43)</f>
        <v xml:space="preserve"> </v>
      </c>
      <c r="H46" s="50">
        <v>2.5</v>
      </c>
      <c r="I46" s="48" t="str">
        <f t="shared" si="1"/>
        <v/>
      </c>
      <c r="J46" s="51" t="str">
        <f>IF('Meetinghouse 40'!$P$45=0,"",'Meetinghouse 40'!$P$45)</f>
        <v xml:space="preserve"> </v>
      </c>
      <c r="K46" s="50">
        <v>2.5</v>
      </c>
      <c r="L46" s="52" t="str">
        <f t="shared" si="2"/>
        <v/>
      </c>
      <c r="M46" s="53" t="str">
        <f>+'Meetinghouse 40'!$M$34</f>
        <v xml:space="preserve"> </v>
      </c>
      <c r="N46" s="48" t="str">
        <f>+'Meetinghouse 40'!$N$34</f>
        <v xml:space="preserve"> </v>
      </c>
      <c r="O46" s="51" t="str">
        <f>+'Meetinghouse 40'!$M$35</f>
        <v xml:space="preserve"> </v>
      </c>
      <c r="P46" s="54" t="str">
        <f>+'Meetinghouse 40'!$N$35</f>
        <v xml:space="preserve"> </v>
      </c>
      <c r="Q46" s="51" t="str">
        <f>+'Meetinghouse 40'!$M$36</f>
        <v xml:space="preserve"> </v>
      </c>
      <c r="R46" s="54" t="str">
        <f>+'Meetinghouse 40'!$N$36</f>
        <v xml:space="preserve"> </v>
      </c>
      <c r="S46" s="51" t="str">
        <f>+'Meetinghouse 40'!$M$37</f>
        <v xml:space="preserve"> </v>
      </c>
      <c r="T46" s="54" t="str">
        <f>+'Meetinghouse 40'!$N$37</f>
        <v xml:space="preserve"> </v>
      </c>
      <c r="U46" s="51" t="str">
        <f>+'Meetinghouse 40'!$M$38</f>
        <v xml:space="preserve"> </v>
      </c>
      <c r="V46" s="54" t="str">
        <f>+'Meetinghouse 40'!$N$38</f>
        <v xml:space="preserve"> </v>
      </c>
      <c r="W46" s="51" t="str">
        <f>+'Meetinghouse 40'!$M$39</f>
        <v xml:space="preserve"> </v>
      </c>
      <c r="X46" s="54" t="str">
        <f>+'Meetinghouse 40'!$N$39</f>
        <v xml:space="preserve"> </v>
      </c>
      <c r="Y46" s="51" t="str">
        <f>+'Meetinghouse 40'!$M$40</f>
        <v xml:space="preserve"> </v>
      </c>
      <c r="Z46" s="54" t="str">
        <f>+'Meetinghouse 40'!$N$40</f>
        <v xml:space="preserve"> </v>
      </c>
      <c r="AA46" s="51" t="str">
        <f>+'Meetinghouse 40'!$M$41</f>
        <v xml:space="preserve"> </v>
      </c>
      <c r="AB46" s="54" t="str">
        <f>+'Meetinghouse 40'!$N$41</f>
        <v xml:space="preserve"> </v>
      </c>
      <c r="AC46" s="51" t="str">
        <f>+'Meetinghouse 40'!$M$42</f>
        <v xml:space="preserve"> </v>
      </c>
      <c r="AD46" s="54" t="str">
        <f>+'Meetinghouse 40'!$N$42</f>
        <v xml:space="preserve"> </v>
      </c>
      <c r="AE46" s="51" t="str">
        <f>+'Meetinghouse 40'!$M$44</f>
        <v xml:space="preserve"> </v>
      </c>
      <c r="AF46" s="54" t="str">
        <f>+'Meetinghouse 40'!$N$44</f>
        <v xml:space="preserve"> </v>
      </c>
      <c r="AG46" s="51" t="str">
        <f>+'Meetinghouse 40'!$M$45</f>
        <v xml:space="preserve"> </v>
      </c>
      <c r="AH46" s="55" t="str">
        <f>+'Meetinghouse 40'!$N$45</f>
        <v xml:space="preserve"> </v>
      </c>
      <c r="AI46" s="53" t="str">
        <f>+'Meetinghouse 40'!$M$25</f>
        <v xml:space="preserve"> </v>
      </c>
      <c r="AJ46" s="48" t="str">
        <f>+'Meetinghouse 40'!$N$25</f>
        <v xml:space="preserve"> </v>
      </c>
      <c r="AK46" s="51" t="str">
        <f>+'Meetinghouse 40'!$M$26</f>
        <v xml:space="preserve"> </v>
      </c>
      <c r="AL46" s="54" t="str">
        <f>+'Meetinghouse 40'!$N$26</f>
        <v xml:space="preserve"> </v>
      </c>
      <c r="AM46" s="51" t="str">
        <f>+'Meetinghouse 40'!$M$27</f>
        <v xml:space="preserve"> </v>
      </c>
      <c r="AN46" s="54" t="str">
        <f>+'Meetinghouse 40'!$N$27</f>
        <v xml:space="preserve"> </v>
      </c>
      <c r="AO46" s="51" t="str">
        <f>+'Meetinghouse 40'!$M$28</f>
        <v xml:space="preserve"> </v>
      </c>
      <c r="AP46" s="54" t="str">
        <f>+'Meetinghouse 40'!$N$28</f>
        <v xml:space="preserve"> </v>
      </c>
      <c r="AQ46" s="51" t="str">
        <f>+'Meetinghouse 40'!$M$29</f>
        <v xml:space="preserve"> </v>
      </c>
      <c r="AR46" s="54" t="str">
        <f>+'Meetinghouse 40'!$N$29</f>
        <v xml:space="preserve"> </v>
      </c>
      <c r="AS46" s="51" t="str">
        <f>+'Meetinghouse 40'!$M$30</f>
        <v xml:space="preserve"> </v>
      </c>
      <c r="AT46" s="54" t="str">
        <f>+'Meetinghouse 40'!$N$30</f>
        <v xml:space="preserve"> </v>
      </c>
      <c r="AU46" s="51" t="str">
        <f>+'Meetinghouse 40'!$M$31</f>
        <v xml:space="preserve"> </v>
      </c>
      <c r="AV46" s="54" t="str">
        <f>+'Meetinghouse 40'!$N$31</f>
        <v xml:space="preserve"> </v>
      </c>
      <c r="AW46" s="51" t="str">
        <f>+'Meetinghouse 40'!$M$32</f>
        <v xml:space="preserve"> </v>
      </c>
      <c r="AX46" s="54" t="str">
        <f>+'Meetinghouse 40'!$N$32</f>
        <v xml:space="preserve"> </v>
      </c>
      <c r="AY46" s="51" t="str">
        <f>+'Meetinghouse 40'!$M$33</f>
        <v xml:space="preserve"> </v>
      </c>
      <c r="AZ46" s="56" t="str">
        <f>+'Meetinghouse 40'!$N$33</f>
        <v xml:space="preserve"> </v>
      </c>
    </row>
    <row r="47" spans="1:52" x14ac:dyDescent="0.2">
      <c r="A47" s="96" t="str">
        <f>IF('Meetinghouse 41'!$L$48=0,"",'Meetinghouse 41'!$L$48)</f>
        <v/>
      </c>
      <c r="B47" s="70" t="str">
        <f>IF('Meetinghouse 41'!$K$48=0,"",'Meetinghouse 41'!$K$48)</f>
        <v/>
      </c>
      <c r="C47" s="229" t="str">
        <f>IF('Meetinghouse 41'!$M$48=0,"",'Meetinghouse 41'!$M$48)</f>
        <v/>
      </c>
      <c r="D47" s="89" t="str">
        <f>IF('Meetinghouse 41'!$M$43=0,"",'Meetinghouse 41'!$M$43)</f>
        <v xml:space="preserve"> </v>
      </c>
      <c r="E47" s="72">
        <v>2.5</v>
      </c>
      <c r="F47" s="71" t="str">
        <f t="shared" si="0"/>
        <v/>
      </c>
      <c r="G47" s="43" t="str">
        <f>IF('Meetinghouse 41'!$N$43=0,"",'Meetinghouse 41'!$N$43)</f>
        <v xml:space="preserve"> </v>
      </c>
      <c r="H47" s="72">
        <v>2.5</v>
      </c>
      <c r="I47" s="71" t="str">
        <f t="shared" si="1"/>
        <v/>
      </c>
      <c r="J47" s="73" t="str">
        <f>IF('Meetinghouse 41'!$P$45=0,"",'Meetinghouse 41'!$P$45)</f>
        <v xml:space="preserve"> </v>
      </c>
      <c r="K47" s="72">
        <v>2.5</v>
      </c>
      <c r="L47" s="74" t="str">
        <f t="shared" si="2"/>
        <v/>
      </c>
      <c r="M47" s="64" t="str">
        <f>+'Meetinghouse 41'!$M$34</f>
        <v xml:space="preserve"> </v>
      </c>
      <c r="N47" s="65" t="str">
        <f>+'Meetinghouse 41'!$N$34</f>
        <v xml:space="preserve"> </v>
      </c>
      <c r="O47" s="66" t="str">
        <f>+'Meetinghouse 41'!$M$35</f>
        <v xml:space="preserve"> </v>
      </c>
      <c r="P47" s="67" t="str">
        <f>+'Meetinghouse 41'!$N$35</f>
        <v xml:space="preserve"> </v>
      </c>
      <c r="Q47" s="66" t="str">
        <f>+'Meetinghouse 41'!$M$36</f>
        <v xml:space="preserve"> </v>
      </c>
      <c r="R47" s="67" t="str">
        <f>+'Meetinghouse 41'!$N$36</f>
        <v xml:space="preserve"> </v>
      </c>
      <c r="S47" s="66" t="str">
        <f>+'Meetinghouse 41'!$M$37</f>
        <v xml:space="preserve"> </v>
      </c>
      <c r="T47" s="67" t="str">
        <f>+'Meetinghouse 41'!$N$37</f>
        <v xml:space="preserve"> </v>
      </c>
      <c r="U47" s="66" t="str">
        <f>+'Meetinghouse 41'!$M$38</f>
        <v xml:space="preserve"> </v>
      </c>
      <c r="V47" s="67" t="str">
        <f>+'Meetinghouse 41'!$N$38</f>
        <v xml:space="preserve"> </v>
      </c>
      <c r="W47" s="66" t="str">
        <f>+'Meetinghouse 41'!$M$39</f>
        <v xml:space="preserve"> </v>
      </c>
      <c r="X47" s="67" t="str">
        <f>+'Meetinghouse 41'!$N$39</f>
        <v xml:space="preserve"> </v>
      </c>
      <c r="Y47" s="66" t="str">
        <f>+'Meetinghouse 41'!$M$40</f>
        <v xml:space="preserve"> </v>
      </c>
      <c r="Z47" s="67" t="str">
        <f>+'Meetinghouse 41'!$N$40</f>
        <v xml:space="preserve"> </v>
      </c>
      <c r="AA47" s="66" t="str">
        <f>+'Meetinghouse 41'!$M$41</f>
        <v xml:space="preserve"> </v>
      </c>
      <c r="AB47" s="67" t="str">
        <f>+'Meetinghouse 41'!$N$41</f>
        <v xml:space="preserve"> </v>
      </c>
      <c r="AC47" s="66" t="str">
        <f>+'Meetinghouse 41'!$M$42</f>
        <v xml:space="preserve"> </v>
      </c>
      <c r="AD47" s="67" t="str">
        <f>+'Meetinghouse 41'!$N$42</f>
        <v xml:space="preserve"> </v>
      </c>
      <c r="AE47" s="66" t="str">
        <f>+'Meetinghouse 41'!$M$44</f>
        <v xml:space="preserve"> </v>
      </c>
      <c r="AF47" s="67" t="str">
        <f>+'Meetinghouse 41'!$N$44</f>
        <v xml:space="preserve"> </v>
      </c>
      <c r="AG47" s="66" t="str">
        <f>+'Meetinghouse 41'!$M$45</f>
        <v xml:space="preserve"> </v>
      </c>
      <c r="AH47" s="68" t="str">
        <f>+'Meetinghouse 41'!$N$45</f>
        <v xml:space="preserve"> </v>
      </c>
      <c r="AI47" s="64" t="str">
        <f>+'Meetinghouse 41'!$M$25</f>
        <v xml:space="preserve"> </v>
      </c>
      <c r="AJ47" s="65" t="str">
        <f>+'Meetinghouse 41'!$N$25</f>
        <v xml:space="preserve"> </v>
      </c>
      <c r="AK47" s="66" t="str">
        <f>+'Meetinghouse 41'!$M$26</f>
        <v xml:space="preserve"> </v>
      </c>
      <c r="AL47" s="67" t="str">
        <f>+'Meetinghouse 41'!$N$26</f>
        <v xml:space="preserve"> </v>
      </c>
      <c r="AM47" s="66" t="str">
        <f>+'Meetinghouse 41'!$M$27</f>
        <v xml:space="preserve"> </v>
      </c>
      <c r="AN47" s="67" t="str">
        <f>+'Meetinghouse 41'!$N$27</f>
        <v xml:space="preserve"> </v>
      </c>
      <c r="AO47" s="66" t="str">
        <f>+'Meetinghouse 41'!$M$28</f>
        <v xml:space="preserve"> </v>
      </c>
      <c r="AP47" s="67" t="str">
        <f>+'Meetinghouse 41'!$N$28</f>
        <v xml:space="preserve"> </v>
      </c>
      <c r="AQ47" s="66" t="str">
        <f>+'Meetinghouse 41'!$M$29</f>
        <v xml:space="preserve"> </v>
      </c>
      <c r="AR47" s="67" t="str">
        <f>+'Meetinghouse 41'!$N$29</f>
        <v xml:space="preserve"> </v>
      </c>
      <c r="AS47" s="66" t="str">
        <f>+'Meetinghouse 41'!$M$30</f>
        <v xml:space="preserve"> </v>
      </c>
      <c r="AT47" s="67" t="str">
        <f>+'Meetinghouse 41'!$N$30</f>
        <v xml:space="preserve"> </v>
      </c>
      <c r="AU47" s="66" t="str">
        <f>+'Meetinghouse 41'!$M$31</f>
        <v xml:space="preserve"> </v>
      </c>
      <c r="AV47" s="67" t="str">
        <f>+'Meetinghouse 41'!$N$31</f>
        <v xml:space="preserve"> </v>
      </c>
      <c r="AW47" s="66" t="str">
        <f>+'Meetinghouse 41'!$M$32</f>
        <v xml:space="preserve"> </v>
      </c>
      <c r="AX47" s="67" t="str">
        <f>+'Meetinghouse 41'!$N$32</f>
        <v xml:space="preserve"> </v>
      </c>
      <c r="AY47" s="66" t="str">
        <f>+'Meetinghouse 41'!$M$33</f>
        <v xml:space="preserve"> </v>
      </c>
      <c r="AZ47" s="69" t="str">
        <f>+'Meetinghouse 41'!$N$33</f>
        <v xml:space="preserve"> </v>
      </c>
    </row>
    <row r="48" spans="1:52" x14ac:dyDescent="0.2">
      <c r="A48" s="94" t="str">
        <f>IF('Meetinghouse 42'!$L$48=0,"",'Meetinghouse 42'!$L$48)</f>
        <v/>
      </c>
      <c r="B48" s="47" t="str">
        <f>IF('Meetinghouse 42'!$K$48=0,"",'Meetinghouse 42'!$K$48)</f>
        <v/>
      </c>
      <c r="C48" s="228" t="str">
        <f>IF('Meetinghouse 42'!$M$48=0,"",'Meetinghouse 42'!$M$48)</f>
        <v/>
      </c>
      <c r="D48" s="87" t="str">
        <f>IF('Meetinghouse 42'!$M$43=0,"",'Meetinghouse 42'!$M$43)</f>
        <v xml:space="preserve"> </v>
      </c>
      <c r="E48" s="50">
        <v>2.5</v>
      </c>
      <c r="F48" s="48" t="str">
        <f t="shared" si="0"/>
        <v/>
      </c>
      <c r="G48" s="49" t="str">
        <f>IF('Meetinghouse 42'!$N$43=0,"",'Meetinghouse 42'!$N$43)</f>
        <v xml:space="preserve"> </v>
      </c>
      <c r="H48" s="50">
        <v>2.5</v>
      </c>
      <c r="I48" s="48" t="str">
        <f t="shared" si="1"/>
        <v/>
      </c>
      <c r="J48" s="51" t="str">
        <f>IF('Meetinghouse 42'!$P$45=0,"",'Meetinghouse 42'!$P$45)</f>
        <v xml:space="preserve"> </v>
      </c>
      <c r="K48" s="50">
        <v>2.5</v>
      </c>
      <c r="L48" s="52" t="str">
        <f t="shared" si="2"/>
        <v/>
      </c>
      <c r="M48" s="53" t="str">
        <f>+'Meetinghouse 42'!$M$34</f>
        <v xml:space="preserve"> </v>
      </c>
      <c r="N48" s="48" t="str">
        <f>+'Meetinghouse 42'!$N$34</f>
        <v xml:space="preserve"> </v>
      </c>
      <c r="O48" s="51" t="str">
        <f>+'Meetinghouse 42'!$M$35</f>
        <v xml:space="preserve"> </v>
      </c>
      <c r="P48" s="54" t="str">
        <f>+'Meetinghouse 42'!$N$35</f>
        <v xml:space="preserve"> </v>
      </c>
      <c r="Q48" s="51" t="str">
        <f>+'Meetinghouse 42'!$M$36</f>
        <v xml:space="preserve"> </v>
      </c>
      <c r="R48" s="54" t="str">
        <f>+'Meetinghouse 42'!$N$36</f>
        <v xml:space="preserve"> </v>
      </c>
      <c r="S48" s="51" t="str">
        <f>+'Meetinghouse 42'!$M$37</f>
        <v xml:space="preserve"> </v>
      </c>
      <c r="T48" s="54" t="str">
        <f>+'Meetinghouse 42'!$N$37</f>
        <v xml:space="preserve"> </v>
      </c>
      <c r="U48" s="51" t="str">
        <f>+'Meetinghouse 42'!$M$38</f>
        <v xml:space="preserve"> </v>
      </c>
      <c r="V48" s="54" t="str">
        <f>+'Meetinghouse 42'!$N$38</f>
        <v xml:space="preserve"> </v>
      </c>
      <c r="W48" s="51" t="str">
        <f>+'Meetinghouse 42'!$M$39</f>
        <v xml:space="preserve"> </v>
      </c>
      <c r="X48" s="54" t="str">
        <f>+'Meetinghouse 42'!$N$39</f>
        <v xml:space="preserve"> </v>
      </c>
      <c r="Y48" s="51" t="str">
        <f>+'Meetinghouse 42'!$M$40</f>
        <v xml:space="preserve"> </v>
      </c>
      <c r="Z48" s="54" t="str">
        <f>+'Meetinghouse 42'!$N$40</f>
        <v xml:space="preserve"> </v>
      </c>
      <c r="AA48" s="51" t="str">
        <f>+'Meetinghouse 42'!$M$41</f>
        <v xml:space="preserve"> </v>
      </c>
      <c r="AB48" s="54" t="str">
        <f>+'Meetinghouse 42'!$N$41</f>
        <v xml:space="preserve"> </v>
      </c>
      <c r="AC48" s="51" t="str">
        <f>+'Meetinghouse 42'!$M$42</f>
        <v xml:space="preserve"> </v>
      </c>
      <c r="AD48" s="54" t="str">
        <f>+'Meetinghouse 42'!$N$42</f>
        <v xml:space="preserve"> </v>
      </c>
      <c r="AE48" s="51" t="str">
        <f>+'Meetinghouse 42'!$M$44</f>
        <v xml:space="preserve"> </v>
      </c>
      <c r="AF48" s="54" t="str">
        <f>+'Meetinghouse 42'!$N$44</f>
        <v xml:space="preserve"> </v>
      </c>
      <c r="AG48" s="51" t="str">
        <f>+'Meetinghouse 42'!$M$45</f>
        <v xml:space="preserve"> </v>
      </c>
      <c r="AH48" s="55" t="str">
        <f>+'Meetinghouse 42'!$N$45</f>
        <v xml:space="preserve"> </v>
      </c>
      <c r="AI48" s="53" t="str">
        <f>+'Meetinghouse 42'!$M$25</f>
        <v xml:space="preserve"> </v>
      </c>
      <c r="AJ48" s="48" t="str">
        <f>+'Meetinghouse 42'!$N$25</f>
        <v xml:space="preserve"> </v>
      </c>
      <c r="AK48" s="51" t="str">
        <f>+'Meetinghouse 42'!$M$26</f>
        <v xml:space="preserve"> </v>
      </c>
      <c r="AL48" s="54" t="str">
        <f>+'Meetinghouse 42'!$N$26</f>
        <v xml:space="preserve"> </v>
      </c>
      <c r="AM48" s="51" t="str">
        <f>+'Meetinghouse 42'!$M$27</f>
        <v xml:space="preserve"> </v>
      </c>
      <c r="AN48" s="54" t="str">
        <f>+'Meetinghouse 42'!$N$27</f>
        <v xml:space="preserve"> </v>
      </c>
      <c r="AO48" s="51" t="str">
        <f>+'Meetinghouse 42'!$M$28</f>
        <v xml:space="preserve"> </v>
      </c>
      <c r="AP48" s="54" t="str">
        <f>+'Meetinghouse 42'!$N$28</f>
        <v xml:space="preserve"> </v>
      </c>
      <c r="AQ48" s="51" t="str">
        <f>+'Meetinghouse 42'!$M$29</f>
        <v xml:space="preserve"> </v>
      </c>
      <c r="AR48" s="54" t="str">
        <f>+'Meetinghouse 42'!$N$29</f>
        <v xml:space="preserve"> </v>
      </c>
      <c r="AS48" s="51" t="str">
        <f>+'Meetinghouse 42'!$M$30</f>
        <v xml:space="preserve"> </v>
      </c>
      <c r="AT48" s="54" t="str">
        <f>+'Meetinghouse 42'!$N$30</f>
        <v xml:space="preserve"> </v>
      </c>
      <c r="AU48" s="51" t="str">
        <f>+'Meetinghouse 42'!$M$31</f>
        <v xml:space="preserve"> </v>
      </c>
      <c r="AV48" s="54" t="str">
        <f>+'Meetinghouse 42'!$N$31</f>
        <v xml:space="preserve"> </v>
      </c>
      <c r="AW48" s="51" t="str">
        <f>+'Meetinghouse 42'!$M$32</f>
        <v xml:space="preserve"> </v>
      </c>
      <c r="AX48" s="54" t="str">
        <f>+'Meetinghouse 42'!$N$32</f>
        <v xml:space="preserve"> </v>
      </c>
      <c r="AY48" s="51" t="str">
        <f>+'Meetinghouse 42'!$M$33</f>
        <v xml:space="preserve"> </v>
      </c>
      <c r="AZ48" s="56" t="str">
        <f>+'Meetinghouse 42'!$N$33</f>
        <v xml:space="preserve"> </v>
      </c>
    </row>
    <row r="49" spans="1:52" x14ac:dyDescent="0.2">
      <c r="A49" s="95" t="str">
        <f>IF('Meetinghouse 43'!$L$48=0,"",'Meetinghouse 43'!$L$48)</f>
        <v/>
      </c>
      <c r="B49" s="58" t="str">
        <f>IF('Meetinghouse 43'!$K$48=0,"",'Meetinghouse 43'!$K$48)</f>
        <v/>
      </c>
      <c r="C49" s="227" t="str">
        <f>IF('Meetinghouse 43'!$M$48=0,"",'Meetinghouse 43'!$M$48)</f>
        <v/>
      </c>
      <c r="D49" s="88" t="str">
        <f>IF('Meetinghouse 43'!$M$43=0,"",'Meetinghouse 43'!$M$43)</f>
        <v xml:space="preserve"> </v>
      </c>
      <c r="E49" s="61">
        <v>2.5</v>
      </c>
      <c r="F49" s="59" t="str">
        <f t="shared" si="0"/>
        <v/>
      </c>
      <c r="G49" s="60" t="str">
        <f>IF('Meetinghouse 43'!$N$43=0,"",'Meetinghouse 43'!$N$43)</f>
        <v xml:space="preserve"> </v>
      </c>
      <c r="H49" s="61">
        <v>2.5</v>
      </c>
      <c r="I49" s="59" t="str">
        <f t="shared" si="1"/>
        <v/>
      </c>
      <c r="J49" s="62" t="str">
        <f>IF('Meetinghouse 43'!$P$45=0,"",'Meetinghouse 43'!$P$45)</f>
        <v xml:space="preserve"> </v>
      </c>
      <c r="K49" s="61">
        <v>2.5</v>
      </c>
      <c r="L49" s="63" t="str">
        <f t="shared" si="2"/>
        <v/>
      </c>
      <c r="M49" s="64" t="str">
        <f>+'Meetinghouse 43'!$M$34</f>
        <v xml:space="preserve"> </v>
      </c>
      <c r="N49" s="65" t="str">
        <f>+'Meetinghouse 43'!$N$34</f>
        <v xml:space="preserve"> </v>
      </c>
      <c r="O49" s="66" t="str">
        <f>+'Meetinghouse 43'!$M$35</f>
        <v xml:space="preserve"> </v>
      </c>
      <c r="P49" s="67" t="str">
        <f>+'Meetinghouse 43'!$N$35</f>
        <v xml:space="preserve"> </v>
      </c>
      <c r="Q49" s="66" t="str">
        <f>+'Meetinghouse 43'!$M$36</f>
        <v xml:space="preserve"> </v>
      </c>
      <c r="R49" s="67" t="str">
        <f>+'Meetinghouse 43'!$N$36</f>
        <v xml:space="preserve"> </v>
      </c>
      <c r="S49" s="66" t="str">
        <f>+'Meetinghouse 43'!$M$37</f>
        <v xml:space="preserve"> </v>
      </c>
      <c r="T49" s="67" t="str">
        <f>+'Meetinghouse 43'!$N$37</f>
        <v xml:space="preserve"> </v>
      </c>
      <c r="U49" s="66" t="str">
        <f>+'Meetinghouse 43'!$M$38</f>
        <v xml:space="preserve"> </v>
      </c>
      <c r="V49" s="67" t="str">
        <f>+'Meetinghouse 43'!$N$38</f>
        <v xml:space="preserve"> </v>
      </c>
      <c r="W49" s="66" t="str">
        <f>+'Meetinghouse 43'!$M$39</f>
        <v xml:space="preserve"> </v>
      </c>
      <c r="X49" s="67" t="str">
        <f>+'Meetinghouse 43'!$N$39</f>
        <v xml:space="preserve"> </v>
      </c>
      <c r="Y49" s="66" t="str">
        <f>+'Meetinghouse 43'!$M$40</f>
        <v xml:space="preserve"> </v>
      </c>
      <c r="Z49" s="67" t="str">
        <f>+'Meetinghouse 43'!$N$40</f>
        <v xml:space="preserve"> </v>
      </c>
      <c r="AA49" s="66" t="str">
        <f>+'Meetinghouse 43'!$M$41</f>
        <v xml:space="preserve"> </v>
      </c>
      <c r="AB49" s="67" t="str">
        <f>+'Meetinghouse 43'!$N$41</f>
        <v xml:space="preserve"> </v>
      </c>
      <c r="AC49" s="66" t="str">
        <f>+'Meetinghouse 43'!$M$42</f>
        <v xml:space="preserve"> </v>
      </c>
      <c r="AD49" s="67" t="str">
        <f>+'Meetinghouse 43'!$N$42</f>
        <v xml:space="preserve"> </v>
      </c>
      <c r="AE49" s="66" t="str">
        <f>+'Meetinghouse 43'!$M$44</f>
        <v xml:space="preserve"> </v>
      </c>
      <c r="AF49" s="67" t="str">
        <f>+'Meetinghouse 43'!$N$44</f>
        <v xml:space="preserve"> </v>
      </c>
      <c r="AG49" s="66" t="str">
        <f>+'Meetinghouse 43'!$M$45</f>
        <v xml:space="preserve"> </v>
      </c>
      <c r="AH49" s="68" t="str">
        <f>+'Meetinghouse 43'!$N$45</f>
        <v xml:space="preserve"> </v>
      </c>
      <c r="AI49" s="64" t="str">
        <f>+'Meetinghouse 43'!$M$25</f>
        <v xml:space="preserve"> </v>
      </c>
      <c r="AJ49" s="65" t="str">
        <f>+'Meetinghouse 43'!$N$25</f>
        <v xml:space="preserve"> </v>
      </c>
      <c r="AK49" s="66" t="str">
        <f>+'Meetinghouse 43'!$M$26</f>
        <v xml:space="preserve"> </v>
      </c>
      <c r="AL49" s="67" t="str">
        <f>+'Meetinghouse 43'!$N$26</f>
        <v xml:space="preserve"> </v>
      </c>
      <c r="AM49" s="66" t="str">
        <f>+'Meetinghouse 43'!$M$27</f>
        <v xml:space="preserve"> </v>
      </c>
      <c r="AN49" s="67" t="str">
        <f>+'Meetinghouse 43'!$N$27</f>
        <v xml:space="preserve"> </v>
      </c>
      <c r="AO49" s="66" t="str">
        <f>+'Meetinghouse 43'!$M$28</f>
        <v xml:space="preserve"> </v>
      </c>
      <c r="AP49" s="67" t="str">
        <f>+'Meetinghouse 43'!$N$28</f>
        <v xml:space="preserve"> </v>
      </c>
      <c r="AQ49" s="66" t="str">
        <f>+'Meetinghouse 43'!$M$29</f>
        <v xml:space="preserve"> </v>
      </c>
      <c r="AR49" s="67" t="str">
        <f>+'Meetinghouse 43'!$N$29</f>
        <v xml:space="preserve"> </v>
      </c>
      <c r="AS49" s="66" t="str">
        <f>+'Meetinghouse 43'!$M$30</f>
        <v xml:space="preserve"> </v>
      </c>
      <c r="AT49" s="67" t="str">
        <f>+'Meetinghouse 43'!$N$30</f>
        <v xml:space="preserve"> </v>
      </c>
      <c r="AU49" s="66" t="str">
        <f>+'Meetinghouse 43'!$M$31</f>
        <v xml:space="preserve"> </v>
      </c>
      <c r="AV49" s="67" t="str">
        <f>+'Meetinghouse 43'!$N$31</f>
        <v xml:space="preserve"> </v>
      </c>
      <c r="AW49" s="66" t="str">
        <f>+'Meetinghouse 43'!$M$32</f>
        <v xml:space="preserve"> </v>
      </c>
      <c r="AX49" s="67" t="str">
        <f>+'Meetinghouse 43'!$N$32</f>
        <v xml:space="preserve"> </v>
      </c>
      <c r="AY49" s="66" t="str">
        <f>+'Meetinghouse 43'!$M$33</f>
        <v xml:space="preserve"> </v>
      </c>
      <c r="AZ49" s="69" t="str">
        <f>+'Meetinghouse 43'!$N$33</f>
        <v xml:space="preserve"> </v>
      </c>
    </row>
    <row r="50" spans="1:52" x14ac:dyDescent="0.2">
      <c r="A50" s="94" t="str">
        <f>IF('Meetinghouse 44'!$L$48=0,"",'Meetinghouse 44'!$L$48)</f>
        <v/>
      </c>
      <c r="B50" s="47" t="str">
        <f>IF('Meetinghouse 44'!$K$48=0,"",'Meetinghouse 44'!$K$48)</f>
        <v/>
      </c>
      <c r="C50" s="228" t="str">
        <f>IF('Meetinghouse 44'!$M$48=0,"",'Meetinghouse 44'!$M$48)</f>
        <v/>
      </c>
      <c r="D50" s="87" t="str">
        <f>IF('Meetinghouse 44'!$M$43=0,"",'Meetinghouse 44'!$M$43)</f>
        <v xml:space="preserve"> </v>
      </c>
      <c r="E50" s="50">
        <v>2.5</v>
      </c>
      <c r="F50" s="48" t="str">
        <f t="shared" si="0"/>
        <v/>
      </c>
      <c r="G50" s="49" t="str">
        <f>IF('Meetinghouse 44'!$N$43=0,"",'Meetinghouse 44'!$N$43)</f>
        <v xml:space="preserve"> </v>
      </c>
      <c r="H50" s="50">
        <v>2.5</v>
      </c>
      <c r="I50" s="48" t="str">
        <f t="shared" si="1"/>
        <v/>
      </c>
      <c r="J50" s="51" t="str">
        <f>IF('Meetinghouse 44'!$P$45=0,"",'Meetinghouse 44'!$P$45)</f>
        <v xml:space="preserve"> </v>
      </c>
      <c r="K50" s="50">
        <v>2.5</v>
      </c>
      <c r="L50" s="52" t="str">
        <f t="shared" si="2"/>
        <v/>
      </c>
      <c r="M50" s="53" t="str">
        <f>+'Meetinghouse 44'!$M$34</f>
        <v xml:space="preserve"> </v>
      </c>
      <c r="N50" s="48" t="str">
        <f>+'Meetinghouse 44'!$N$34</f>
        <v xml:space="preserve"> </v>
      </c>
      <c r="O50" s="51" t="str">
        <f>+'Meetinghouse 44'!$M$35</f>
        <v xml:space="preserve"> </v>
      </c>
      <c r="P50" s="54" t="str">
        <f>+'Meetinghouse 44'!$N$35</f>
        <v xml:space="preserve"> </v>
      </c>
      <c r="Q50" s="51" t="str">
        <f>+'Meetinghouse 44'!$M$36</f>
        <v xml:space="preserve"> </v>
      </c>
      <c r="R50" s="54" t="str">
        <f>+'Meetinghouse 44'!$N$36</f>
        <v xml:space="preserve"> </v>
      </c>
      <c r="S50" s="51" t="str">
        <f>+'Meetinghouse 44'!$M$37</f>
        <v xml:space="preserve"> </v>
      </c>
      <c r="T50" s="54" t="str">
        <f>+'Meetinghouse 44'!$N$37</f>
        <v xml:space="preserve"> </v>
      </c>
      <c r="U50" s="51" t="str">
        <f>+'Meetinghouse 44'!$M$38</f>
        <v xml:space="preserve"> </v>
      </c>
      <c r="V50" s="54" t="str">
        <f>+'Meetinghouse 44'!$N$38</f>
        <v xml:space="preserve"> </v>
      </c>
      <c r="W50" s="51" t="str">
        <f>+'Meetinghouse 44'!$M$39</f>
        <v xml:space="preserve"> </v>
      </c>
      <c r="X50" s="54" t="str">
        <f>+'Meetinghouse 44'!$N$39</f>
        <v xml:space="preserve"> </v>
      </c>
      <c r="Y50" s="51" t="str">
        <f>+'Meetinghouse 44'!$M$40</f>
        <v xml:space="preserve"> </v>
      </c>
      <c r="Z50" s="54" t="str">
        <f>+'Meetinghouse 44'!$N$40</f>
        <v xml:space="preserve"> </v>
      </c>
      <c r="AA50" s="51" t="str">
        <f>+'Meetinghouse 44'!$M$41</f>
        <v xml:space="preserve"> </v>
      </c>
      <c r="AB50" s="54" t="str">
        <f>+'Meetinghouse 44'!$N$41</f>
        <v xml:space="preserve"> </v>
      </c>
      <c r="AC50" s="51" t="str">
        <f>+'Meetinghouse 44'!$M$42</f>
        <v xml:space="preserve"> </v>
      </c>
      <c r="AD50" s="54" t="str">
        <f>+'Meetinghouse 44'!$N$42</f>
        <v xml:space="preserve"> </v>
      </c>
      <c r="AE50" s="51" t="str">
        <f>+'Meetinghouse 44'!$M$44</f>
        <v xml:space="preserve"> </v>
      </c>
      <c r="AF50" s="54" t="str">
        <f>+'Meetinghouse 44'!$N$44</f>
        <v xml:space="preserve"> </v>
      </c>
      <c r="AG50" s="51" t="str">
        <f>+'Meetinghouse 44'!$M$45</f>
        <v xml:space="preserve"> </v>
      </c>
      <c r="AH50" s="55" t="str">
        <f>+'Meetinghouse 44'!$N$45</f>
        <v xml:space="preserve"> </v>
      </c>
      <c r="AI50" s="53" t="str">
        <f>+'Meetinghouse 44'!$M$25</f>
        <v xml:space="preserve"> </v>
      </c>
      <c r="AJ50" s="48" t="str">
        <f>+'Meetinghouse 44'!$N$25</f>
        <v xml:space="preserve"> </v>
      </c>
      <c r="AK50" s="51" t="str">
        <f>+'Meetinghouse 44'!$M$26</f>
        <v xml:space="preserve"> </v>
      </c>
      <c r="AL50" s="54" t="str">
        <f>+'Meetinghouse 44'!$N$26</f>
        <v xml:space="preserve"> </v>
      </c>
      <c r="AM50" s="51" t="str">
        <f>+'Meetinghouse 44'!$M$27</f>
        <v xml:space="preserve"> </v>
      </c>
      <c r="AN50" s="54" t="str">
        <f>+'Meetinghouse 44'!$N$27</f>
        <v xml:space="preserve"> </v>
      </c>
      <c r="AO50" s="51" t="str">
        <f>+'Meetinghouse 44'!$M$28</f>
        <v xml:space="preserve"> </v>
      </c>
      <c r="AP50" s="54" t="str">
        <f>+'Meetinghouse 44'!$N$28</f>
        <v xml:space="preserve"> </v>
      </c>
      <c r="AQ50" s="51" t="str">
        <f>+'Meetinghouse 44'!$M$29</f>
        <v xml:space="preserve"> </v>
      </c>
      <c r="AR50" s="54" t="str">
        <f>+'Meetinghouse 44'!$N$29</f>
        <v xml:space="preserve"> </v>
      </c>
      <c r="AS50" s="51" t="str">
        <f>+'Meetinghouse 44'!$M$30</f>
        <v xml:space="preserve"> </v>
      </c>
      <c r="AT50" s="54" t="str">
        <f>+'Meetinghouse 44'!$N$30</f>
        <v xml:space="preserve"> </v>
      </c>
      <c r="AU50" s="51" t="str">
        <f>+'Meetinghouse 44'!$M$31</f>
        <v xml:space="preserve"> </v>
      </c>
      <c r="AV50" s="54" t="str">
        <f>+'Meetinghouse 44'!$N$31</f>
        <v xml:space="preserve"> </v>
      </c>
      <c r="AW50" s="51" t="str">
        <f>+'Meetinghouse 44'!$M$32</f>
        <v xml:space="preserve"> </v>
      </c>
      <c r="AX50" s="54" t="str">
        <f>+'Meetinghouse 44'!$N$32</f>
        <v xml:space="preserve"> </v>
      </c>
      <c r="AY50" s="51" t="str">
        <f>+'Meetinghouse 44'!$M$33</f>
        <v xml:space="preserve"> </v>
      </c>
      <c r="AZ50" s="56" t="str">
        <f>+'Meetinghouse 44'!$N$33</f>
        <v xml:space="preserve"> </v>
      </c>
    </row>
    <row r="51" spans="1:52" x14ac:dyDescent="0.2">
      <c r="A51" s="95" t="str">
        <f>IF('Meetinghouse 45'!$L$48=0,"",'Meetinghouse 45'!$L$48)</f>
        <v/>
      </c>
      <c r="B51" s="58" t="str">
        <f>IF('Meetinghouse 45'!$K$48=0,"",'Meetinghouse 45'!$K$48)</f>
        <v/>
      </c>
      <c r="C51" s="227" t="str">
        <f>IF('Meetinghouse 45'!$M$48=0,"",'Meetinghouse 45'!$M$48)</f>
        <v/>
      </c>
      <c r="D51" s="88" t="str">
        <f>IF('Meetinghouse 45'!$M$43=0,"",'Meetinghouse 45'!$M$43)</f>
        <v xml:space="preserve"> </v>
      </c>
      <c r="E51" s="61">
        <v>2.5</v>
      </c>
      <c r="F51" s="59" t="str">
        <f t="shared" si="0"/>
        <v/>
      </c>
      <c r="G51" s="60" t="str">
        <f>IF('Meetinghouse 45'!$N$43=0,"",'Meetinghouse 45'!$N$43)</f>
        <v xml:space="preserve"> </v>
      </c>
      <c r="H51" s="61">
        <v>2.5</v>
      </c>
      <c r="I51" s="59" t="str">
        <f t="shared" si="1"/>
        <v/>
      </c>
      <c r="J51" s="62" t="str">
        <f>IF('Meetinghouse 45'!$P$45=0,"",'Meetinghouse 45'!$P$45)</f>
        <v xml:space="preserve"> </v>
      </c>
      <c r="K51" s="61">
        <v>2.5</v>
      </c>
      <c r="L51" s="63" t="str">
        <f t="shared" si="2"/>
        <v/>
      </c>
      <c r="M51" s="64" t="str">
        <f>+'Meetinghouse 45'!$M$34</f>
        <v xml:space="preserve"> </v>
      </c>
      <c r="N51" s="65" t="str">
        <f>+'Meetinghouse 45'!$N$34</f>
        <v xml:space="preserve"> </v>
      </c>
      <c r="O51" s="66" t="str">
        <f>+'Meetinghouse 45'!$M$35</f>
        <v xml:space="preserve"> </v>
      </c>
      <c r="P51" s="67" t="str">
        <f>+'Meetinghouse 45'!$N$35</f>
        <v xml:space="preserve"> </v>
      </c>
      <c r="Q51" s="66" t="str">
        <f>+'Meetinghouse 45'!$M$36</f>
        <v xml:space="preserve"> </v>
      </c>
      <c r="R51" s="67" t="str">
        <f>+'Meetinghouse 45'!$N$36</f>
        <v xml:space="preserve"> </v>
      </c>
      <c r="S51" s="66" t="str">
        <f>+'Meetinghouse 45'!$M$37</f>
        <v xml:space="preserve"> </v>
      </c>
      <c r="T51" s="67" t="str">
        <f>+'Meetinghouse 45'!$N$37</f>
        <v xml:space="preserve"> </v>
      </c>
      <c r="U51" s="66" t="str">
        <f>+'Meetinghouse 45'!$M$38</f>
        <v xml:space="preserve"> </v>
      </c>
      <c r="V51" s="67" t="str">
        <f>+'Meetinghouse 45'!$N$38</f>
        <v xml:space="preserve"> </v>
      </c>
      <c r="W51" s="66" t="str">
        <f>+'Meetinghouse 45'!$M$39</f>
        <v xml:space="preserve"> </v>
      </c>
      <c r="X51" s="67" t="str">
        <f>+'Meetinghouse 45'!$N$39</f>
        <v xml:space="preserve"> </v>
      </c>
      <c r="Y51" s="66" t="str">
        <f>+'Meetinghouse 45'!$M$40</f>
        <v xml:space="preserve"> </v>
      </c>
      <c r="Z51" s="67" t="str">
        <f>+'Meetinghouse 45'!$N$40</f>
        <v xml:space="preserve"> </v>
      </c>
      <c r="AA51" s="66" t="str">
        <f>+'Meetinghouse 45'!$M$41</f>
        <v xml:space="preserve"> </v>
      </c>
      <c r="AB51" s="67" t="str">
        <f>+'Meetinghouse 45'!$N$41</f>
        <v xml:space="preserve"> </v>
      </c>
      <c r="AC51" s="66" t="str">
        <f>+'Meetinghouse 45'!$M$42</f>
        <v xml:space="preserve"> </v>
      </c>
      <c r="AD51" s="67" t="str">
        <f>+'Meetinghouse 45'!$N$42</f>
        <v xml:space="preserve"> </v>
      </c>
      <c r="AE51" s="66" t="str">
        <f>+'Meetinghouse 45'!$M$44</f>
        <v xml:space="preserve"> </v>
      </c>
      <c r="AF51" s="67" t="str">
        <f>+'Meetinghouse 45'!$N$44</f>
        <v xml:space="preserve"> </v>
      </c>
      <c r="AG51" s="66" t="str">
        <f>+'Meetinghouse 45'!$M$45</f>
        <v xml:space="preserve"> </v>
      </c>
      <c r="AH51" s="68" t="str">
        <f>+'Meetinghouse 45'!$N$45</f>
        <v xml:space="preserve"> </v>
      </c>
      <c r="AI51" s="64" t="str">
        <f>+'Meetinghouse 45'!$M$25</f>
        <v xml:space="preserve"> </v>
      </c>
      <c r="AJ51" s="65" t="str">
        <f>+'Meetinghouse 45'!$N$25</f>
        <v xml:space="preserve"> </v>
      </c>
      <c r="AK51" s="66" t="str">
        <f>+'Meetinghouse 45'!$M$26</f>
        <v xml:space="preserve"> </v>
      </c>
      <c r="AL51" s="67" t="str">
        <f>+'Meetinghouse 45'!$N$26</f>
        <v xml:space="preserve"> </v>
      </c>
      <c r="AM51" s="66" t="str">
        <f>+'Meetinghouse 45'!$M$27</f>
        <v xml:space="preserve"> </v>
      </c>
      <c r="AN51" s="67" t="str">
        <f>+'Meetinghouse 45'!$N$27</f>
        <v xml:space="preserve"> </v>
      </c>
      <c r="AO51" s="66" t="str">
        <f>+'Meetinghouse 45'!$M$28</f>
        <v xml:space="preserve"> </v>
      </c>
      <c r="AP51" s="67" t="str">
        <f>+'Meetinghouse 45'!$N$28</f>
        <v xml:space="preserve"> </v>
      </c>
      <c r="AQ51" s="66" t="str">
        <f>+'Meetinghouse 45'!$M$29</f>
        <v xml:space="preserve"> </v>
      </c>
      <c r="AR51" s="67" t="str">
        <f>+'Meetinghouse 45'!$N$29</f>
        <v xml:space="preserve"> </v>
      </c>
      <c r="AS51" s="66" t="str">
        <f>+'Meetinghouse 45'!$M$30</f>
        <v xml:space="preserve"> </v>
      </c>
      <c r="AT51" s="67" t="str">
        <f>+'Meetinghouse 45'!$N$30</f>
        <v xml:space="preserve"> </v>
      </c>
      <c r="AU51" s="66" t="str">
        <f>+'Meetinghouse 45'!$M$31</f>
        <v xml:space="preserve"> </v>
      </c>
      <c r="AV51" s="67" t="str">
        <f>+'Meetinghouse 45'!$N$31</f>
        <v xml:space="preserve"> </v>
      </c>
      <c r="AW51" s="66" t="str">
        <f>+'Meetinghouse 45'!$M$32</f>
        <v xml:space="preserve"> </v>
      </c>
      <c r="AX51" s="67" t="str">
        <f>+'Meetinghouse 45'!$N$32</f>
        <v xml:space="preserve"> </v>
      </c>
      <c r="AY51" s="66" t="str">
        <f>+'Meetinghouse 45'!$M$33</f>
        <v xml:space="preserve"> </v>
      </c>
      <c r="AZ51" s="69" t="str">
        <f>+'Meetinghouse 45'!$N$33</f>
        <v xml:space="preserve"> </v>
      </c>
    </row>
    <row r="52" spans="1:52" x14ac:dyDescent="0.2">
      <c r="A52" s="94" t="str">
        <f>IF('Meetinghouse 46'!$L$48=0,"",'Meetinghouse 46'!$L$48)</f>
        <v/>
      </c>
      <c r="B52" s="47" t="str">
        <f>IF('Meetinghouse 46'!$K$48=0,"",'Meetinghouse 46'!$K$48)</f>
        <v/>
      </c>
      <c r="C52" s="228" t="str">
        <f>IF('Meetinghouse 46'!$M$48=0,"",'Meetinghouse 46'!$M$48)</f>
        <v/>
      </c>
      <c r="D52" s="87" t="str">
        <f>IF('Meetinghouse 46'!$M$43=0,"",'Meetinghouse 46'!$M$43)</f>
        <v xml:space="preserve"> </v>
      </c>
      <c r="E52" s="50">
        <v>2.5</v>
      </c>
      <c r="F52" s="48" t="str">
        <f t="shared" si="0"/>
        <v/>
      </c>
      <c r="G52" s="49" t="str">
        <f>IF('Meetinghouse 46'!$N$43=0,"",'Meetinghouse 46'!$N$43)</f>
        <v xml:space="preserve"> </v>
      </c>
      <c r="H52" s="50">
        <v>2.5</v>
      </c>
      <c r="I52" s="48" t="str">
        <f t="shared" si="1"/>
        <v/>
      </c>
      <c r="J52" s="51" t="str">
        <f>IF('Meetinghouse 46'!$P$45=0,"",'Meetinghouse 46'!$P$45)</f>
        <v xml:space="preserve"> </v>
      </c>
      <c r="K52" s="50">
        <v>2.5</v>
      </c>
      <c r="L52" s="52" t="str">
        <f t="shared" si="2"/>
        <v/>
      </c>
      <c r="M52" s="53" t="str">
        <f>+'Meetinghouse 46'!$M$34</f>
        <v xml:space="preserve"> </v>
      </c>
      <c r="N52" s="48" t="str">
        <f>+'Meetinghouse 46'!$N$34</f>
        <v xml:space="preserve"> </v>
      </c>
      <c r="O52" s="51" t="str">
        <f>+'Meetinghouse 46'!$M$35</f>
        <v xml:space="preserve"> </v>
      </c>
      <c r="P52" s="54" t="str">
        <f>+'Meetinghouse 46'!$N$35</f>
        <v xml:space="preserve"> </v>
      </c>
      <c r="Q52" s="51" t="str">
        <f>+'Meetinghouse 46'!$M$36</f>
        <v xml:space="preserve"> </v>
      </c>
      <c r="R52" s="54" t="str">
        <f>+'Meetinghouse 46'!$N$36</f>
        <v xml:space="preserve"> </v>
      </c>
      <c r="S52" s="51" t="str">
        <f>+'Meetinghouse 46'!$M$37</f>
        <v xml:space="preserve"> </v>
      </c>
      <c r="T52" s="54" t="str">
        <f>+'Meetinghouse 46'!$N$37</f>
        <v xml:space="preserve"> </v>
      </c>
      <c r="U52" s="51" t="str">
        <f>+'Meetinghouse 46'!$M$38</f>
        <v xml:space="preserve"> </v>
      </c>
      <c r="V52" s="54" t="str">
        <f>+'Meetinghouse 46'!$N$38</f>
        <v xml:space="preserve"> </v>
      </c>
      <c r="W52" s="51" t="str">
        <f>+'Meetinghouse 46'!$M$39</f>
        <v xml:space="preserve"> </v>
      </c>
      <c r="X52" s="54" t="str">
        <f>+'Meetinghouse 46'!$N$39</f>
        <v xml:space="preserve"> </v>
      </c>
      <c r="Y52" s="51" t="str">
        <f>+'Meetinghouse 46'!$M$40</f>
        <v xml:space="preserve"> </v>
      </c>
      <c r="Z52" s="54" t="str">
        <f>+'Meetinghouse 46'!$N$40</f>
        <v xml:space="preserve"> </v>
      </c>
      <c r="AA52" s="51" t="str">
        <f>+'Meetinghouse 46'!$M$41</f>
        <v xml:space="preserve"> </v>
      </c>
      <c r="AB52" s="54" t="str">
        <f>+'Meetinghouse 46'!$N$41</f>
        <v xml:space="preserve"> </v>
      </c>
      <c r="AC52" s="51" t="str">
        <f>+'Meetinghouse 46'!$M$42</f>
        <v xml:space="preserve"> </v>
      </c>
      <c r="AD52" s="54" t="str">
        <f>+'Meetinghouse 46'!$N$42</f>
        <v xml:space="preserve"> </v>
      </c>
      <c r="AE52" s="51" t="str">
        <f>+'Meetinghouse 46'!$M$44</f>
        <v xml:space="preserve"> </v>
      </c>
      <c r="AF52" s="54" t="str">
        <f>+'Meetinghouse 46'!$N$44</f>
        <v xml:space="preserve"> </v>
      </c>
      <c r="AG52" s="51" t="str">
        <f>+'Meetinghouse 46'!$M$45</f>
        <v xml:space="preserve"> </v>
      </c>
      <c r="AH52" s="55" t="str">
        <f>+'Meetinghouse 46'!$N$45</f>
        <v xml:space="preserve"> </v>
      </c>
      <c r="AI52" s="53" t="str">
        <f>+'Meetinghouse 46'!$M$25</f>
        <v xml:space="preserve"> </v>
      </c>
      <c r="AJ52" s="48" t="str">
        <f>+'Meetinghouse 46'!$N$25</f>
        <v xml:space="preserve"> </v>
      </c>
      <c r="AK52" s="51" t="str">
        <f>+'Meetinghouse 46'!$M$26</f>
        <v xml:space="preserve"> </v>
      </c>
      <c r="AL52" s="54" t="str">
        <f>+'Meetinghouse 46'!$N$26</f>
        <v xml:space="preserve"> </v>
      </c>
      <c r="AM52" s="51" t="str">
        <f>+'Meetinghouse 46'!$M$27</f>
        <v xml:space="preserve"> </v>
      </c>
      <c r="AN52" s="54" t="str">
        <f>+'Meetinghouse 46'!$N$27</f>
        <v xml:space="preserve"> </v>
      </c>
      <c r="AO52" s="51" t="str">
        <f>+'Meetinghouse 46'!$M$28</f>
        <v xml:space="preserve"> </v>
      </c>
      <c r="AP52" s="54" t="str">
        <f>+'Meetinghouse 46'!$N$28</f>
        <v xml:space="preserve"> </v>
      </c>
      <c r="AQ52" s="51" t="str">
        <f>+'Meetinghouse 46'!$M$29</f>
        <v xml:space="preserve"> </v>
      </c>
      <c r="AR52" s="54" t="str">
        <f>+'Meetinghouse 46'!$N$29</f>
        <v xml:space="preserve"> </v>
      </c>
      <c r="AS52" s="51" t="str">
        <f>+'Meetinghouse 46'!$M$30</f>
        <v xml:space="preserve"> </v>
      </c>
      <c r="AT52" s="54" t="str">
        <f>+'Meetinghouse 46'!$N$30</f>
        <v xml:space="preserve"> </v>
      </c>
      <c r="AU52" s="51" t="str">
        <f>+'Meetinghouse 46'!$M$31</f>
        <v xml:space="preserve"> </v>
      </c>
      <c r="AV52" s="54" t="str">
        <f>+'Meetinghouse 46'!$N$31</f>
        <v xml:space="preserve"> </v>
      </c>
      <c r="AW52" s="51" t="str">
        <f>+'Meetinghouse 46'!$M$32</f>
        <v xml:space="preserve"> </v>
      </c>
      <c r="AX52" s="54" t="str">
        <f>+'Meetinghouse 46'!$N$32</f>
        <v xml:space="preserve"> </v>
      </c>
      <c r="AY52" s="51" t="str">
        <f>+'Meetinghouse 46'!$M$33</f>
        <v xml:space="preserve"> </v>
      </c>
      <c r="AZ52" s="56" t="str">
        <f>+'Meetinghouse 46'!$N$33</f>
        <v xml:space="preserve"> </v>
      </c>
    </row>
    <row r="53" spans="1:52" x14ac:dyDescent="0.2">
      <c r="A53" s="95" t="str">
        <f>IF('Meetinghouse 47'!$L$48=0,"",'Meetinghouse 47'!$L$48)</f>
        <v/>
      </c>
      <c r="B53" s="58" t="str">
        <f>IF('Meetinghouse 47'!$K$48=0,"",'Meetinghouse 47'!$K$48)</f>
        <v/>
      </c>
      <c r="C53" s="227" t="str">
        <f>IF('Meetinghouse 47'!$M$48=0,"",'Meetinghouse 47'!$M$48)</f>
        <v/>
      </c>
      <c r="D53" s="88" t="str">
        <f>IF('Meetinghouse 47'!$M$43=0,"",'Meetinghouse 47'!$M$43)</f>
        <v xml:space="preserve"> </v>
      </c>
      <c r="E53" s="61">
        <v>2.5</v>
      </c>
      <c r="F53" s="59" t="str">
        <f t="shared" si="0"/>
        <v/>
      </c>
      <c r="G53" s="60" t="str">
        <f>IF('Meetinghouse 47'!$N$43=0,"",'Meetinghouse 47'!$N$43)</f>
        <v xml:space="preserve"> </v>
      </c>
      <c r="H53" s="61">
        <v>2.5</v>
      </c>
      <c r="I53" s="59" t="str">
        <f t="shared" si="1"/>
        <v/>
      </c>
      <c r="J53" s="62" t="str">
        <f>IF('Meetinghouse 47'!$P$45=0,"",'Meetinghouse 47'!$P$45)</f>
        <v xml:space="preserve"> </v>
      </c>
      <c r="K53" s="61">
        <v>2.5</v>
      </c>
      <c r="L53" s="63" t="str">
        <f t="shared" si="2"/>
        <v/>
      </c>
      <c r="M53" s="64" t="str">
        <f>+'Meetinghouse 47'!$M$34</f>
        <v xml:space="preserve"> </v>
      </c>
      <c r="N53" s="65" t="str">
        <f>+'Meetinghouse 47'!$N$34</f>
        <v xml:space="preserve"> </v>
      </c>
      <c r="O53" s="66" t="str">
        <f>+'Meetinghouse 47'!$M$35</f>
        <v xml:space="preserve"> </v>
      </c>
      <c r="P53" s="67" t="str">
        <f>+'Meetinghouse 47'!$N$35</f>
        <v xml:space="preserve"> </v>
      </c>
      <c r="Q53" s="66" t="str">
        <f>+'Meetinghouse 47'!$M$36</f>
        <v xml:space="preserve"> </v>
      </c>
      <c r="R53" s="67" t="str">
        <f>+'Meetinghouse 47'!$N$36</f>
        <v xml:space="preserve"> </v>
      </c>
      <c r="S53" s="66" t="str">
        <f>+'Meetinghouse 47'!$M$37</f>
        <v xml:space="preserve"> </v>
      </c>
      <c r="T53" s="67" t="str">
        <f>+'Meetinghouse 47'!$N$37</f>
        <v xml:space="preserve"> </v>
      </c>
      <c r="U53" s="66" t="str">
        <f>+'Meetinghouse 47'!$M$38</f>
        <v xml:space="preserve"> </v>
      </c>
      <c r="V53" s="67" t="str">
        <f>+'Meetinghouse 47'!$N$38</f>
        <v xml:space="preserve"> </v>
      </c>
      <c r="W53" s="66" t="str">
        <f>+'Meetinghouse 47'!$M$39</f>
        <v xml:space="preserve"> </v>
      </c>
      <c r="X53" s="67" t="str">
        <f>+'Meetinghouse 47'!$N$39</f>
        <v xml:space="preserve"> </v>
      </c>
      <c r="Y53" s="66" t="str">
        <f>+'Meetinghouse 47'!$M$40</f>
        <v xml:space="preserve"> </v>
      </c>
      <c r="Z53" s="67" t="str">
        <f>+'Meetinghouse 47'!$N$40</f>
        <v xml:space="preserve"> </v>
      </c>
      <c r="AA53" s="66" t="str">
        <f>+'Meetinghouse 47'!$M$41</f>
        <v xml:space="preserve"> </v>
      </c>
      <c r="AB53" s="67" t="str">
        <f>+'Meetinghouse 47'!$N$41</f>
        <v xml:space="preserve"> </v>
      </c>
      <c r="AC53" s="66" t="str">
        <f>+'Meetinghouse 47'!$M$42</f>
        <v xml:space="preserve"> </v>
      </c>
      <c r="AD53" s="67" t="str">
        <f>+'Meetinghouse 47'!$N$42</f>
        <v xml:space="preserve"> </v>
      </c>
      <c r="AE53" s="66" t="str">
        <f>+'Meetinghouse 47'!$M$44</f>
        <v xml:space="preserve"> </v>
      </c>
      <c r="AF53" s="67" t="str">
        <f>+'Meetinghouse 47'!$N$44</f>
        <v xml:space="preserve"> </v>
      </c>
      <c r="AG53" s="66" t="str">
        <f>+'Meetinghouse 47'!$M$45</f>
        <v xml:space="preserve"> </v>
      </c>
      <c r="AH53" s="68" t="str">
        <f>+'Meetinghouse 47'!$N$45</f>
        <v xml:space="preserve"> </v>
      </c>
      <c r="AI53" s="64" t="str">
        <f>+'Meetinghouse 47'!$M$25</f>
        <v xml:space="preserve"> </v>
      </c>
      <c r="AJ53" s="65" t="str">
        <f>+'Meetinghouse 47'!$N$25</f>
        <v xml:space="preserve"> </v>
      </c>
      <c r="AK53" s="66" t="str">
        <f>+'Meetinghouse 47'!$M$26</f>
        <v xml:space="preserve"> </v>
      </c>
      <c r="AL53" s="67" t="str">
        <f>+'Meetinghouse 47'!$N$26</f>
        <v xml:space="preserve"> </v>
      </c>
      <c r="AM53" s="66" t="str">
        <f>+'Meetinghouse 47'!$M$27</f>
        <v xml:space="preserve"> </v>
      </c>
      <c r="AN53" s="67" t="str">
        <f>+'Meetinghouse 47'!$N$27</f>
        <v xml:space="preserve"> </v>
      </c>
      <c r="AO53" s="66" t="str">
        <f>+'Meetinghouse 47'!$M$28</f>
        <v xml:space="preserve"> </v>
      </c>
      <c r="AP53" s="67" t="str">
        <f>+'Meetinghouse 47'!$N$28</f>
        <v xml:space="preserve"> </v>
      </c>
      <c r="AQ53" s="66" t="str">
        <f>+'Meetinghouse 47'!$M$29</f>
        <v xml:space="preserve"> </v>
      </c>
      <c r="AR53" s="67" t="str">
        <f>+'Meetinghouse 47'!$N$29</f>
        <v xml:space="preserve"> </v>
      </c>
      <c r="AS53" s="66" t="str">
        <f>+'Meetinghouse 47'!$M$30</f>
        <v xml:space="preserve"> </v>
      </c>
      <c r="AT53" s="67" t="str">
        <f>+'Meetinghouse 47'!$N$30</f>
        <v xml:space="preserve"> </v>
      </c>
      <c r="AU53" s="66" t="str">
        <f>+'Meetinghouse 47'!$M$31</f>
        <v xml:space="preserve"> </v>
      </c>
      <c r="AV53" s="67" t="str">
        <f>+'Meetinghouse 47'!$N$31</f>
        <v xml:space="preserve"> </v>
      </c>
      <c r="AW53" s="66" t="str">
        <f>+'Meetinghouse 47'!$M$32</f>
        <v xml:space="preserve"> </v>
      </c>
      <c r="AX53" s="67" t="str">
        <f>+'Meetinghouse 47'!$N$32</f>
        <v xml:space="preserve"> </v>
      </c>
      <c r="AY53" s="66" t="str">
        <f>+'Meetinghouse 47'!$M$33</f>
        <v xml:space="preserve"> </v>
      </c>
      <c r="AZ53" s="69" t="str">
        <f>+'Meetinghouse 47'!$N$33</f>
        <v xml:space="preserve"> </v>
      </c>
    </row>
    <row r="54" spans="1:52" x14ac:dyDescent="0.2">
      <c r="A54" s="94" t="str">
        <f>IF('Meetinghouse 48'!$L$48=0,"",'Meetinghouse 48'!$L$48)</f>
        <v/>
      </c>
      <c r="B54" s="47" t="str">
        <f>IF('Meetinghouse 48'!$K$48=0,"",'Meetinghouse 48'!$K$48)</f>
        <v/>
      </c>
      <c r="C54" s="228" t="str">
        <f>IF('Meetinghouse 48'!$M$48=0,"",'Meetinghouse 48'!$M$48)</f>
        <v/>
      </c>
      <c r="D54" s="87" t="str">
        <f>IF('Meetinghouse 48'!$M$43=0,"",'Meetinghouse 48'!$M$43)</f>
        <v xml:space="preserve"> </v>
      </c>
      <c r="E54" s="50">
        <v>2.5</v>
      </c>
      <c r="F54" s="48" t="str">
        <f t="shared" si="0"/>
        <v/>
      </c>
      <c r="G54" s="49" t="str">
        <f>IF('Meetinghouse 48'!$N$43=0,"",'Meetinghouse 48'!$N$43)</f>
        <v xml:space="preserve"> </v>
      </c>
      <c r="H54" s="50">
        <v>2.5</v>
      </c>
      <c r="I54" s="48" t="str">
        <f t="shared" si="1"/>
        <v/>
      </c>
      <c r="J54" s="51" t="str">
        <f>IF('Meetinghouse 48'!$P$45=0,"",'Meetinghouse 48'!$P$45)</f>
        <v xml:space="preserve"> </v>
      </c>
      <c r="K54" s="50">
        <v>2.5</v>
      </c>
      <c r="L54" s="52" t="str">
        <f t="shared" si="2"/>
        <v/>
      </c>
      <c r="M54" s="53" t="str">
        <f>+'Meetinghouse 48'!$M$34</f>
        <v xml:space="preserve"> </v>
      </c>
      <c r="N54" s="48" t="str">
        <f>+'Meetinghouse 48'!$N$34</f>
        <v xml:space="preserve"> </v>
      </c>
      <c r="O54" s="51" t="str">
        <f>+'Meetinghouse 48'!$M$35</f>
        <v xml:space="preserve"> </v>
      </c>
      <c r="P54" s="54" t="str">
        <f>+'Meetinghouse 48'!$N$35</f>
        <v xml:space="preserve"> </v>
      </c>
      <c r="Q54" s="51" t="str">
        <f>+'Meetinghouse 48'!$M$36</f>
        <v xml:space="preserve"> </v>
      </c>
      <c r="R54" s="54" t="str">
        <f>+'Meetinghouse 48'!$N$36</f>
        <v xml:space="preserve"> </v>
      </c>
      <c r="S54" s="51" t="str">
        <f>+'Meetinghouse 48'!$M$37</f>
        <v xml:space="preserve"> </v>
      </c>
      <c r="T54" s="54" t="str">
        <f>+'Meetinghouse 48'!$N$37</f>
        <v xml:space="preserve"> </v>
      </c>
      <c r="U54" s="51" t="str">
        <f>+'Meetinghouse 48'!$M$38</f>
        <v xml:space="preserve"> </v>
      </c>
      <c r="V54" s="54" t="str">
        <f>+'Meetinghouse 48'!$N$38</f>
        <v xml:space="preserve"> </v>
      </c>
      <c r="W54" s="51" t="str">
        <f>+'Meetinghouse 48'!$M$39</f>
        <v xml:space="preserve"> </v>
      </c>
      <c r="X54" s="54" t="str">
        <f>+'Meetinghouse 48'!$N$39</f>
        <v xml:space="preserve"> </v>
      </c>
      <c r="Y54" s="51" t="str">
        <f>+'Meetinghouse 48'!$M$40</f>
        <v xml:space="preserve"> </v>
      </c>
      <c r="Z54" s="54" t="str">
        <f>+'Meetinghouse 48'!$N$40</f>
        <v xml:space="preserve"> </v>
      </c>
      <c r="AA54" s="51" t="str">
        <f>+'Meetinghouse 48'!$M$41</f>
        <v xml:space="preserve"> </v>
      </c>
      <c r="AB54" s="54" t="str">
        <f>+'Meetinghouse 48'!$N$41</f>
        <v xml:space="preserve"> </v>
      </c>
      <c r="AC54" s="51" t="str">
        <f>+'Meetinghouse 48'!$M$42</f>
        <v xml:space="preserve"> </v>
      </c>
      <c r="AD54" s="54" t="str">
        <f>+'Meetinghouse 48'!$N$42</f>
        <v xml:space="preserve"> </v>
      </c>
      <c r="AE54" s="51" t="str">
        <f>+'Meetinghouse 48'!$M$44</f>
        <v xml:space="preserve"> </v>
      </c>
      <c r="AF54" s="54" t="str">
        <f>+'Meetinghouse 48'!$N$44</f>
        <v xml:space="preserve"> </v>
      </c>
      <c r="AG54" s="51" t="str">
        <f>+'Meetinghouse 48'!$M$45</f>
        <v xml:space="preserve"> </v>
      </c>
      <c r="AH54" s="55" t="str">
        <f>+'Meetinghouse 48'!$N$45</f>
        <v xml:space="preserve"> </v>
      </c>
      <c r="AI54" s="53" t="str">
        <f>+'Meetinghouse 48'!$M$25</f>
        <v xml:space="preserve"> </v>
      </c>
      <c r="AJ54" s="48" t="str">
        <f>+'Meetinghouse 48'!$N$25</f>
        <v xml:space="preserve"> </v>
      </c>
      <c r="AK54" s="51" t="str">
        <f>+'Meetinghouse 48'!$M$26</f>
        <v xml:space="preserve"> </v>
      </c>
      <c r="AL54" s="54" t="str">
        <f>+'Meetinghouse 48'!$N$26</f>
        <v xml:space="preserve"> </v>
      </c>
      <c r="AM54" s="51" t="str">
        <f>+'Meetinghouse 48'!$M$27</f>
        <v xml:space="preserve"> </v>
      </c>
      <c r="AN54" s="54" t="str">
        <f>+'Meetinghouse 48'!$N$27</f>
        <v xml:space="preserve"> </v>
      </c>
      <c r="AO54" s="51" t="str">
        <f>+'Meetinghouse 48'!$M$28</f>
        <v xml:space="preserve"> </v>
      </c>
      <c r="AP54" s="54" t="str">
        <f>+'Meetinghouse 48'!$N$28</f>
        <v xml:space="preserve"> </v>
      </c>
      <c r="AQ54" s="51" t="str">
        <f>+'Meetinghouse 48'!$M$29</f>
        <v xml:space="preserve"> </v>
      </c>
      <c r="AR54" s="54" t="str">
        <f>+'Meetinghouse 48'!$N$29</f>
        <v xml:space="preserve"> </v>
      </c>
      <c r="AS54" s="51" t="str">
        <f>+'Meetinghouse 48'!$M$30</f>
        <v xml:space="preserve"> </v>
      </c>
      <c r="AT54" s="54" t="str">
        <f>+'Meetinghouse 48'!$N$30</f>
        <v xml:space="preserve"> </v>
      </c>
      <c r="AU54" s="51" t="str">
        <f>+'Meetinghouse 48'!$M$31</f>
        <v xml:space="preserve"> </v>
      </c>
      <c r="AV54" s="54" t="str">
        <f>+'Meetinghouse 48'!$N$31</f>
        <v xml:space="preserve"> </v>
      </c>
      <c r="AW54" s="51" t="str">
        <f>+'Meetinghouse 48'!$M$32</f>
        <v xml:space="preserve"> </v>
      </c>
      <c r="AX54" s="54" t="str">
        <f>+'Meetinghouse 48'!$N$32</f>
        <v xml:space="preserve"> </v>
      </c>
      <c r="AY54" s="51" t="str">
        <f>+'Meetinghouse 48'!$M$33</f>
        <v xml:space="preserve"> </v>
      </c>
      <c r="AZ54" s="56" t="str">
        <f>+'Meetinghouse 48'!$N$33</f>
        <v xml:space="preserve"> </v>
      </c>
    </row>
    <row r="55" spans="1:52" x14ac:dyDescent="0.2">
      <c r="A55" s="95" t="str">
        <f>IF('Meetinghouse 49'!$L$48=0,"",'Meetinghouse 49'!$L$48)</f>
        <v/>
      </c>
      <c r="B55" s="58" t="str">
        <f>IF('Meetinghouse 49'!$K$48=0,"",'Meetinghouse 49'!$K$48)</f>
        <v/>
      </c>
      <c r="C55" s="227" t="str">
        <f>IF('Meetinghouse 49'!$M$48=0,"",'Meetinghouse 49'!$M$48)</f>
        <v/>
      </c>
      <c r="D55" s="88" t="str">
        <f>IF('Meetinghouse 49'!$M$43=0,"",'Meetinghouse 49'!$M$43)</f>
        <v xml:space="preserve"> </v>
      </c>
      <c r="E55" s="61">
        <v>2.5</v>
      </c>
      <c r="F55" s="59" t="str">
        <f t="shared" si="0"/>
        <v/>
      </c>
      <c r="G55" s="60" t="str">
        <f>IF('Meetinghouse 49'!$N$43=0,"",'Meetinghouse 49'!$N$43)</f>
        <v xml:space="preserve"> </v>
      </c>
      <c r="H55" s="61">
        <v>2.5</v>
      </c>
      <c r="I55" s="59" t="str">
        <f t="shared" si="1"/>
        <v/>
      </c>
      <c r="J55" s="62" t="str">
        <f>IF('Meetinghouse 49'!$P$45=0,"",'Meetinghouse 49'!$P$45)</f>
        <v xml:space="preserve"> </v>
      </c>
      <c r="K55" s="61">
        <v>2.5</v>
      </c>
      <c r="L55" s="63" t="str">
        <f t="shared" si="2"/>
        <v/>
      </c>
      <c r="M55" s="64" t="str">
        <f>+'Meetinghouse 49'!$M$34</f>
        <v xml:space="preserve"> </v>
      </c>
      <c r="N55" s="65" t="str">
        <f>+'Meetinghouse 49'!$N$34</f>
        <v xml:space="preserve"> </v>
      </c>
      <c r="O55" s="66" t="str">
        <f>+'Meetinghouse 49'!$M$35</f>
        <v xml:space="preserve"> </v>
      </c>
      <c r="P55" s="67" t="str">
        <f>+'Meetinghouse 49'!$N$35</f>
        <v xml:space="preserve"> </v>
      </c>
      <c r="Q55" s="66" t="str">
        <f>+'Meetinghouse 49'!$M$36</f>
        <v xml:space="preserve"> </v>
      </c>
      <c r="R55" s="67" t="str">
        <f>+'Meetinghouse 49'!$N$36</f>
        <v xml:space="preserve"> </v>
      </c>
      <c r="S55" s="66" t="str">
        <f>+'Meetinghouse 49'!$M$37</f>
        <v xml:space="preserve"> </v>
      </c>
      <c r="T55" s="67" t="str">
        <f>+'Meetinghouse 49'!$N$37</f>
        <v xml:space="preserve"> </v>
      </c>
      <c r="U55" s="66" t="str">
        <f>+'Meetinghouse 49'!$M$38</f>
        <v xml:space="preserve"> </v>
      </c>
      <c r="V55" s="67" t="str">
        <f>+'Meetinghouse 49'!$N$38</f>
        <v xml:space="preserve"> </v>
      </c>
      <c r="W55" s="66" t="str">
        <f>+'Meetinghouse 49'!$M$39</f>
        <v xml:space="preserve"> </v>
      </c>
      <c r="X55" s="67" t="str">
        <f>+'Meetinghouse 49'!$N$39</f>
        <v xml:space="preserve"> </v>
      </c>
      <c r="Y55" s="66" t="str">
        <f>+'Meetinghouse 49'!$M$40</f>
        <v xml:space="preserve"> </v>
      </c>
      <c r="Z55" s="67" t="str">
        <f>+'Meetinghouse 49'!$N$40</f>
        <v xml:space="preserve"> </v>
      </c>
      <c r="AA55" s="66" t="str">
        <f>+'Meetinghouse 49'!$M$41</f>
        <v xml:space="preserve"> </v>
      </c>
      <c r="AB55" s="67" t="str">
        <f>+'Meetinghouse 49'!$N$41</f>
        <v xml:space="preserve"> </v>
      </c>
      <c r="AC55" s="66" t="str">
        <f>+'Meetinghouse 49'!$M$42</f>
        <v xml:space="preserve"> </v>
      </c>
      <c r="AD55" s="67" t="str">
        <f>+'Meetinghouse 49'!$N$42</f>
        <v xml:space="preserve"> </v>
      </c>
      <c r="AE55" s="66" t="str">
        <f>+'Meetinghouse 49'!$M$44</f>
        <v xml:space="preserve"> </v>
      </c>
      <c r="AF55" s="67" t="str">
        <f>+'Meetinghouse 49'!$N$44</f>
        <v xml:space="preserve"> </v>
      </c>
      <c r="AG55" s="66" t="str">
        <f>+'Meetinghouse 49'!$M$45</f>
        <v xml:space="preserve"> </v>
      </c>
      <c r="AH55" s="68" t="str">
        <f>+'Meetinghouse 49'!$N$45</f>
        <v xml:space="preserve"> </v>
      </c>
      <c r="AI55" s="64" t="str">
        <f>+'Meetinghouse 49'!$M$25</f>
        <v xml:space="preserve"> </v>
      </c>
      <c r="AJ55" s="65" t="str">
        <f>+'Meetinghouse 49'!$N$25</f>
        <v xml:space="preserve"> </v>
      </c>
      <c r="AK55" s="66" t="str">
        <f>+'Meetinghouse 49'!$M$26</f>
        <v xml:space="preserve"> </v>
      </c>
      <c r="AL55" s="67" t="str">
        <f>+'Meetinghouse 49'!$N$26</f>
        <v xml:space="preserve"> </v>
      </c>
      <c r="AM55" s="66" t="str">
        <f>+'Meetinghouse 49'!$M$27</f>
        <v xml:space="preserve"> </v>
      </c>
      <c r="AN55" s="67" t="str">
        <f>+'Meetinghouse 49'!$N$27</f>
        <v xml:space="preserve"> </v>
      </c>
      <c r="AO55" s="66" t="str">
        <f>+'Meetinghouse 49'!$M$28</f>
        <v xml:space="preserve"> </v>
      </c>
      <c r="AP55" s="67" t="str">
        <f>+'Meetinghouse 49'!$N$28</f>
        <v xml:space="preserve"> </v>
      </c>
      <c r="AQ55" s="66" t="str">
        <f>+'Meetinghouse 49'!$M$29</f>
        <v xml:space="preserve"> </v>
      </c>
      <c r="AR55" s="67" t="str">
        <f>+'Meetinghouse 49'!$N$29</f>
        <v xml:space="preserve"> </v>
      </c>
      <c r="AS55" s="66" t="str">
        <f>+'Meetinghouse 49'!$M$30</f>
        <v xml:space="preserve"> </v>
      </c>
      <c r="AT55" s="67" t="str">
        <f>+'Meetinghouse 49'!$N$30</f>
        <v xml:space="preserve"> </v>
      </c>
      <c r="AU55" s="66" t="str">
        <f>+'Meetinghouse 49'!$M$31</f>
        <v xml:space="preserve"> </v>
      </c>
      <c r="AV55" s="67" t="str">
        <f>+'Meetinghouse 49'!$N$31</f>
        <v xml:space="preserve"> </v>
      </c>
      <c r="AW55" s="66" t="str">
        <f>+'Meetinghouse 49'!$M$32</f>
        <v xml:space="preserve"> </v>
      </c>
      <c r="AX55" s="67" t="str">
        <f>+'Meetinghouse 49'!$N$32</f>
        <v xml:space="preserve"> </v>
      </c>
      <c r="AY55" s="66" t="str">
        <f>+'Meetinghouse 49'!$M$33</f>
        <v xml:space="preserve"> </v>
      </c>
      <c r="AZ55" s="69" t="str">
        <f>+'Meetinghouse 49'!$N$33</f>
        <v xml:space="preserve"> </v>
      </c>
    </row>
    <row r="56" spans="1:52" x14ac:dyDescent="0.2">
      <c r="A56" s="94" t="str">
        <f>IF('Meetinghouse 50'!$L$48=0,"",'Meetinghouse 50'!$L$48)</f>
        <v/>
      </c>
      <c r="B56" s="47" t="str">
        <f>IF('Meetinghouse 50'!$K$48=0,"",'Meetinghouse 50'!$K$48)</f>
        <v/>
      </c>
      <c r="C56" s="228" t="str">
        <f>IF('Meetinghouse 50'!$M$48=0,"",'Meetinghouse 50'!$M$48)</f>
        <v/>
      </c>
      <c r="D56" s="87" t="str">
        <f>IF('Meetinghouse 50'!$M$43=0,"",'Meetinghouse 50'!$M$43)</f>
        <v xml:space="preserve"> </v>
      </c>
      <c r="E56" s="50">
        <v>2.5</v>
      </c>
      <c r="F56" s="48" t="str">
        <f t="shared" si="0"/>
        <v/>
      </c>
      <c r="G56" s="49" t="str">
        <f>IF('Meetinghouse 50'!$N$43=0,"",'Meetinghouse 50'!$N$43)</f>
        <v xml:space="preserve"> </v>
      </c>
      <c r="H56" s="50">
        <v>2.5</v>
      </c>
      <c r="I56" s="48" t="str">
        <f t="shared" si="1"/>
        <v/>
      </c>
      <c r="J56" s="51" t="str">
        <f>IF('Meetinghouse 50'!$P$45=0,"",'Meetinghouse 50'!$P$45)</f>
        <v xml:space="preserve"> </v>
      </c>
      <c r="K56" s="50">
        <v>2.5</v>
      </c>
      <c r="L56" s="52" t="str">
        <f t="shared" si="2"/>
        <v/>
      </c>
      <c r="M56" s="53" t="str">
        <f>+'Meetinghouse 50'!$M$34</f>
        <v xml:space="preserve"> </v>
      </c>
      <c r="N56" s="48" t="str">
        <f>+'Meetinghouse 50'!$N$34</f>
        <v xml:space="preserve"> </v>
      </c>
      <c r="O56" s="51" t="str">
        <f>+'Meetinghouse 50'!$M$35</f>
        <v xml:space="preserve"> </v>
      </c>
      <c r="P56" s="54" t="str">
        <f>+'Meetinghouse 50'!$N$35</f>
        <v xml:space="preserve"> </v>
      </c>
      <c r="Q56" s="51" t="str">
        <f>+'Meetinghouse 50'!$M$36</f>
        <v xml:space="preserve"> </v>
      </c>
      <c r="R56" s="54" t="str">
        <f>+'Meetinghouse 50'!$N$36</f>
        <v xml:space="preserve"> </v>
      </c>
      <c r="S56" s="51" t="str">
        <f>+'Meetinghouse 50'!$M$37</f>
        <v xml:space="preserve"> </v>
      </c>
      <c r="T56" s="54" t="str">
        <f>+'Meetinghouse 50'!$N$37</f>
        <v xml:space="preserve"> </v>
      </c>
      <c r="U56" s="51" t="str">
        <f>+'Meetinghouse 50'!$M$38</f>
        <v xml:space="preserve"> </v>
      </c>
      <c r="V56" s="54" t="str">
        <f>+'Meetinghouse 50'!$N$38</f>
        <v xml:space="preserve"> </v>
      </c>
      <c r="W56" s="51" t="str">
        <f>+'Meetinghouse 50'!$M$39</f>
        <v xml:space="preserve"> </v>
      </c>
      <c r="X56" s="54" t="str">
        <f>+'Meetinghouse 50'!$N$39</f>
        <v xml:space="preserve"> </v>
      </c>
      <c r="Y56" s="51" t="str">
        <f>+'Meetinghouse 50'!$M$40</f>
        <v xml:space="preserve"> </v>
      </c>
      <c r="Z56" s="54" t="str">
        <f>+'Meetinghouse 50'!$N$40</f>
        <v xml:space="preserve"> </v>
      </c>
      <c r="AA56" s="51" t="str">
        <f>+'Meetinghouse 50'!$M$41</f>
        <v xml:space="preserve"> </v>
      </c>
      <c r="AB56" s="54" t="str">
        <f>+'Meetinghouse 50'!$N$41</f>
        <v xml:space="preserve"> </v>
      </c>
      <c r="AC56" s="51" t="str">
        <f>+'Meetinghouse 50'!$M$42</f>
        <v xml:space="preserve"> </v>
      </c>
      <c r="AD56" s="54" t="str">
        <f>+'Meetinghouse 50'!$N$42</f>
        <v xml:space="preserve"> </v>
      </c>
      <c r="AE56" s="51" t="str">
        <f>+'Meetinghouse 50'!$M$44</f>
        <v xml:space="preserve"> </v>
      </c>
      <c r="AF56" s="54" t="str">
        <f>+'Meetinghouse 50'!$N$44</f>
        <v xml:space="preserve"> </v>
      </c>
      <c r="AG56" s="51" t="str">
        <f>+'Meetinghouse 50'!$M$45</f>
        <v xml:space="preserve"> </v>
      </c>
      <c r="AH56" s="55" t="str">
        <f>+'Meetinghouse 50'!$N$45</f>
        <v xml:space="preserve"> </v>
      </c>
      <c r="AI56" s="53" t="str">
        <f>+'Meetinghouse 50'!$M$25</f>
        <v xml:space="preserve"> </v>
      </c>
      <c r="AJ56" s="48" t="str">
        <f>+'Meetinghouse 50'!$N$25</f>
        <v xml:space="preserve"> </v>
      </c>
      <c r="AK56" s="51" t="str">
        <f>+'Meetinghouse 50'!$M$26</f>
        <v xml:space="preserve"> </v>
      </c>
      <c r="AL56" s="54" t="str">
        <f>+'Meetinghouse 50'!$N$26</f>
        <v xml:space="preserve"> </v>
      </c>
      <c r="AM56" s="51" t="str">
        <f>+'Meetinghouse 50'!$M$27</f>
        <v xml:space="preserve"> </v>
      </c>
      <c r="AN56" s="54" t="str">
        <f>+'Meetinghouse 50'!$N$27</f>
        <v xml:space="preserve"> </v>
      </c>
      <c r="AO56" s="51" t="str">
        <f>+'Meetinghouse 50'!$M$28</f>
        <v xml:space="preserve"> </v>
      </c>
      <c r="AP56" s="54" t="str">
        <f>+'Meetinghouse 50'!$N$28</f>
        <v xml:space="preserve"> </v>
      </c>
      <c r="AQ56" s="51" t="str">
        <f>+'Meetinghouse 50'!$M$29</f>
        <v xml:space="preserve"> </v>
      </c>
      <c r="AR56" s="54" t="str">
        <f>+'Meetinghouse 50'!$N$29</f>
        <v xml:space="preserve"> </v>
      </c>
      <c r="AS56" s="51" t="str">
        <f>+'Meetinghouse 50'!$M$30</f>
        <v xml:space="preserve"> </v>
      </c>
      <c r="AT56" s="54" t="str">
        <f>+'Meetinghouse 50'!$N$30</f>
        <v xml:space="preserve"> </v>
      </c>
      <c r="AU56" s="51" t="str">
        <f>+'Meetinghouse 50'!$M$31</f>
        <v xml:space="preserve"> </v>
      </c>
      <c r="AV56" s="54" t="str">
        <f>+'Meetinghouse 50'!$N$31</f>
        <v xml:space="preserve"> </v>
      </c>
      <c r="AW56" s="51" t="str">
        <f>+'Meetinghouse 50'!$M$32</f>
        <v xml:space="preserve"> </v>
      </c>
      <c r="AX56" s="54" t="str">
        <f>+'Meetinghouse 50'!$N$32</f>
        <v xml:space="preserve"> </v>
      </c>
      <c r="AY56" s="51" t="str">
        <f>+'Meetinghouse 50'!$M$33</f>
        <v xml:space="preserve"> </v>
      </c>
      <c r="AZ56" s="56" t="str">
        <f>+'Meetinghouse 50'!$N$33</f>
        <v xml:space="preserve"> </v>
      </c>
    </row>
    <row r="57" spans="1:52" x14ac:dyDescent="0.2">
      <c r="A57" s="95" t="str">
        <f>IF('Meetinghouse 51'!$L$48=0,"",'Meetinghouse 51'!$L$48)</f>
        <v/>
      </c>
      <c r="B57" s="58" t="str">
        <f>IF('Meetinghouse 51'!$K$48=0,"",'Meetinghouse 51'!$K$48)</f>
        <v/>
      </c>
      <c r="C57" s="227" t="str">
        <f>IF('Meetinghouse 51'!$M$48=0,"",'Meetinghouse 51'!$M$48)</f>
        <v/>
      </c>
      <c r="D57" s="88" t="str">
        <f>IF('Meetinghouse 51'!$M$43=0,"",'Meetinghouse 51'!$M$43)</f>
        <v xml:space="preserve"> </v>
      </c>
      <c r="E57" s="61">
        <v>2.5</v>
      </c>
      <c r="F57" s="59" t="str">
        <f t="shared" si="0"/>
        <v/>
      </c>
      <c r="G57" s="60" t="str">
        <f>IF('Meetinghouse 51'!$N$43=0,"",'Meetinghouse 51'!$N$43)</f>
        <v xml:space="preserve"> </v>
      </c>
      <c r="H57" s="61">
        <v>2.5</v>
      </c>
      <c r="I57" s="59" t="str">
        <f t="shared" si="1"/>
        <v/>
      </c>
      <c r="J57" s="62" t="str">
        <f>IF('Meetinghouse 51'!$P$45=0,"",'Meetinghouse 51'!$P$45)</f>
        <v xml:space="preserve"> </v>
      </c>
      <c r="K57" s="61">
        <v>2.5</v>
      </c>
      <c r="L57" s="63" t="str">
        <f t="shared" si="2"/>
        <v/>
      </c>
      <c r="M57" s="64" t="str">
        <f>+'Meetinghouse 51'!$M$34</f>
        <v xml:space="preserve"> </v>
      </c>
      <c r="N57" s="65" t="str">
        <f>+'Meetinghouse 51'!$N$34</f>
        <v xml:space="preserve"> </v>
      </c>
      <c r="O57" s="66" t="str">
        <f>+'Meetinghouse 51'!$M$35</f>
        <v xml:space="preserve"> </v>
      </c>
      <c r="P57" s="67" t="str">
        <f>+'Meetinghouse 51'!$N$35</f>
        <v xml:space="preserve"> </v>
      </c>
      <c r="Q57" s="66" t="str">
        <f>+'Meetinghouse 51'!$M$36</f>
        <v xml:space="preserve"> </v>
      </c>
      <c r="R57" s="67" t="str">
        <f>+'Meetinghouse 51'!$N$36</f>
        <v xml:space="preserve"> </v>
      </c>
      <c r="S57" s="66" t="str">
        <f>+'Meetinghouse 51'!$M$37</f>
        <v xml:space="preserve"> </v>
      </c>
      <c r="T57" s="67" t="str">
        <f>+'Meetinghouse 51'!$N$37</f>
        <v xml:space="preserve"> </v>
      </c>
      <c r="U57" s="66" t="str">
        <f>+'Meetinghouse 51'!$M$38</f>
        <v xml:space="preserve"> </v>
      </c>
      <c r="V57" s="67" t="str">
        <f>+'Meetinghouse 51'!$N$38</f>
        <v xml:space="preserve"> </v>
      </c>
      <c r="W57" s="66" t="str">
        <f>+'Meetinghouse 51'!$M$39</f>
        <v xml:space="preserve"> </v>
      </c>
      <c r="X57" s="67" t="str">
        <f>+'Meetinghouse 51'!$N$39</f>
        <v xml:space="preserve"> </v>
      </c>
      <c r="Y57" s="66" t="str">
        <f>+'Meetinghouse 51'!$M$40</f>
        <v xml:space="preserve"> </v>
      </c>
      <c r="Z57" s="67" t="str">
        <f>+'Meetinghouse 51'!$N$40</f>
        <v xml:space="preserve"> </v>
      </c>
      <c r="AA57" s="66" t="str">
        <f>+'Meetinghouse 51'!$M$41</f>
        <v xml:space="preserve"> </v>
      </c>
      <c r="AB57" s="67" t="str">
        <f>+'Meetinghouse 51'!$N$41</f>
        <v xml:space="preserve"> </v>
      </c>
      <c r="AC57" s="66" t="str">
        <f>+'Meetinghouse 51'!$M$42</f>
        <v xml:space="preserve"> </v>
      </c>
      <c r="AD57" s="67" t="str">
        <f>+'Meetinghouse 51'!$N$42</f>
        <v xml:space="preserve"> </v>
      </c>
      <c r="AE57" s="66" t="str">
        <f>+'Meetinghouse 51'!$M$44</f>
        <v xml:space="preserve"> </v>
      </c>
      <c r="AF57" s="67" t="str">
        <f>+'Meetinghouse 51'!$N$44</f>
        <v xml:space="preserve"> </v>
      </c>
      <c r="AG57" s="66" t="str">
        <f>+'Meetinghouse 51'!$M$45</f>
        <v xml:space="preserve"> </v>
      </c>
      <c r="AH57" s="68" t="str">
        <f>+'Meetinghouse 51'!$N$45</f>
        <v xml:space="preserve"> </v>
      </c>
      <c r="AI57" s="64" t="str">
        <f>+'Meetinghouse 51'!$M$25</f>
        <v xml:space="preserve"> </v>
      </c>
      <c r="AJ57" s="65" t="str">
        <f>+'Meetinghouse 51'!$N$25</f>
        <v xml:space="preserve"> </v>
      </c>
      <c r="AK57" s="66" t="str">
        <f>+'Meetinghouse 51'!$M$26</f>
        <v xml:space="preserve"> </v>
      </c>
      <c r="AL57" s="67" t="str">
        <f>+'Meetinghouse 51'!$N$26</f>
        <v xml:space="preserve"> </v>
      </c>
      <c r="AM57" s="66" t="str">
        <f>+'Meetinghouse 51'!$M$27</f>
        <v xml:space="preserve"> </v>
      </c>
      <c r="AN57" s="67" t="str">
        <f>+'Meetinghouse 51'!$N$27</f>
        <v xml:space="preserve"> </v>
      </c>
      <c r="AO57" s="66" t="str">
        <f>+'Meetinghouse 51'!$M$28</f>
        <v xml:space="preserve"> </v>
      </c>
      <c r="AP57" s="67" t="str">
        <f>+'Meetinghouse 51'!$N$28</f>
        <v xml:space="preserve"> </v>
      </c>
      <c r="AQ57" s="66" t="str">
        <f>+'Meetinghouse 51'!$M$29</f>
        <v xml:space="preserve"> </v>
      </c>
      <c r="AR57" s="67" t="str">
        <f>+'Meetinghouse 51'!$N$29</f>
        <v xml:space="preserve"> </v>
      </c>
      <c r="AS57" s="66" t="str">
        <f>+'Meetinghouse 51'!$M$30</f>
        <v xml:space="preserve"> </v>
      </c>
      <c r="AT57" s="67" t="str">
        <f>+'Meetinghouse 51'!$N$30</f>
        <v xml:space="preserve"> </v>
      </c>
      <c r="AU57" s="66" t="str">
        <f>+'Meetinghouse 51'!$M$31</f>
        <v xml:space="preserve"> </v>
      </c>
      <c r="AV57" s="67" t="str">
        <f>+'Meetinghouse 51'!$N$31</f>
        <v xml:space="preserve"> </v>
      </c>
      <c r="AW57" s="66" t="str">
        <f>+'Meetinghouse 51'!$M$32</f>
        <v xml:space="preserve"> </v>
      </c>
      <c r="AX57" s="67" t="str">
        <f>+'Meetinghouse 51'!$N$32</f>
        <v xml:space="preserve"> </v>
      </c>
      <c r="AY57" s="66" t="str">
        <f>+'Meetinghouse 51'!$M$33</f>
        <v xml:space="preserve"> </v>
      </c>
      <c r="AZ57" s="69" t="str">
        <f>+'Meetinghouse 51'!$N$33</f>
        <v xml:space="preserve"> </v>
      </c>
    </row>
    <row r="58" spans="1:52" x14ac:dyDescent="0.2">
      <c r="A58" s="94" t="str">
        <f>IF('Meetinghouse 52'!$L$48=0,"",'Meetinghouse 52'!$L$48)</f>
        <v/>
      </c>
      <c r="B58" s="47" t="str">
        <f>IF('Meetinghouse 52'!$K$48=0,"",'Meetinghouse 52'!$K$48)</f>
        <v/>
      </c>
      <c r="C58" s="228" t="str">
        <f>IF('Meetinghouse 52'!$M$48=0,"",'Meetinghouse 52'!$M$48)</f>
        <v/>
      </c>
      <c r="D58" s="87" t="str">
        <f>IF('Meetinghouse 52'!$M$43=0,"",'Meetinghouse 52'!$M$43)</f>
        <v xml:space="preserve"> </v>
      </c>
      <c r="E58" s="50">
        <v>2.5</v>
      </c>
      <c r="F58" s="48" t="str">
        <f t="shared" si="0"/>
        <v/>
      </c>
      <c r="G58" s="49" t="str">
        <f>IF('Meetinghouse 52'!$N$43=0,"",'Meetinghouse 52'!$N$43)</f>
        <v xml:space="preserve"> </v>
      </c>
      <c r="H58" s="50">
        <v>2.5</v>
      </c>
      <c r="I58" s="48" t="str">
        <f t="shared" si="1"/>
        <v/>
      </c>
      <c r="J58" s="51" t="str">
        <f>IF('Meetinghouse 52'!$P$45=0,"",'Meetinghouse 52'!$P$45)</f>
        <v xml:space="preserve"> </v>
      </c>
      <c r="K58" s="50">
        <v>2.5</v>
      </c>
      <c r="L58" s="52" t="str">
        <f t="shared" si="2"/>
        <v/>
      </c>
      <c r="M58" s="53" t="str">
        <f>+'Meetinghouse 52'!$M$34</f>
        <v xml:space="preserve"> </v>
      </c>
      <c r="N58" s="48" t="str">
        <f>+'Meetinghouse 52'!$N$34</f>
        <v xml:space="preserve"> </v>
      </c>
      <c r="O58" s="51" t="str">
        <f>+'Meetinghouse 52'!$M$35</f>
        <v xml:space="preserve"> </v>
      </c>
      <c r="P58" s="54" t="str">
        <f>+'Meetinghouse 52'!$N$35</f>
        <v xml:space="preserve"> </v>
      </c>
      <c r="Q58" s="51" t="str">
        <f>+'Meetinghouse 52'!$M$36</f>
        <v xml:space="preserve"> </v>
      </c>
      <c r="R58" s="54" t="str">
        <f>+'Meetinghouse 52'!$N$36</f>
        <v xml:space="preserve"> </v>
      </c>
      <c r="S58" s="51" t="str">
        <f>+'Meetinghouse 52'!$M$37</f>
        <v xml:space="preserve"> </v>
      </c>
      <c r="T58" s="54" t="str">
        <f>+'Meetinghouse 52'!$N$37</f>
        <v xml:space="preserve"> </v>
      </c>
      <c r="U58" s="51" t="str">
        <f>+'Meetinghouse 52'!$M$38</f>
        <v xml:space="preserve"> </v>
      </c>
      <c r="V58" s="54" t="str">
        <f>+'Meetinghouse 52'!$N$38</f>
        <v xml:space="preserve"> </v>
      </c>
      <c r="W58" s="51" t="str">
        <f>+'Meetinghouse 52'!$M$39</f>
        <v xml:space="preserve"> </v>
      </c>
      <c r="X58" s="54" t="str">
        <f>+'Meetinghouse 52'!$N$39</f>
        <v xml:space="preserve"> </v>
      </c>
      <c r="Y58" s="51" t="str">
        <f>+'Meetinghouse 52'!$M$40</f>
        <v xml:space="preserve"> </v>
      </c>
      <c r="Z58" s="54" t="str">
        <f>+'Meetinghouse 52'!$N$40</f>
        <v xml:space="preserve"> </v>
      </c>
      <c r="AA58" s="51" t="str">
        <f>+'Meetinghouse 52'!$M$41</f>
        <v xml:space="preserve"> </v>
      </c>
      <c r="AB58" s="54" t="str">
        <f>+'Meetinghouse 52'!$N$41</f>
        <v xml:space="preserve"> </v>
      </c>
      <c r="AC58" s="51" t="str">
        <f>+'Meetinghouse 52'!$M$42</f>
        <v xml:space="preserve"> </v>
      </c>
      <c r="AD58" s="54" t="str">
        <f>+'Meetinghouse 52'!$N$42</f>
        <v xml:space="preserve"> </v>
      </c>
      <c r="AE58" s="51" t="str">
        <f>+'Meetinghouse 52'!$M$44</f>
        <v xml:space="preserve"> </v>
      </c>
      <c r="AF58" s="54" t="str">
        <f>+'Meetinghouse 52'!$N$44</f>
        <v xml:space="preserve"> </v>
      </c>
      <c r="AG58" s="51" t="str">
        <f>+'Meetinghouse 52'!$M$45</f>
        <v xml:space="preserve"> </v>
      </c>
      <c r="AH58" s="55" t="str">
        <f>+'Meetinghouse 52'!$N$45</f>
        <v xml:space="preserve"> </v>
      </c>
      <c r="AI58" s="53" t="str">
        <f>+'Meetinghouse 52'!$M$25</f>
        <v xml:space="preserve"> </v>
      </c>
      <c r="AJ58" s="48" t="str">
        <f>+'Meetinghouse 52'!$N$25</f>
        <v xml:space="preserve"> </v>
      </c>
      <c r="AK58" s="51" t="str">
        <f>+'Meetinghouse 52'!$M$26</f>
        <v xml:space="preserve"> </v>
      </c>
      <c r="AL58" s="54" t="str">
        <f>+'Meetinghouse 52'!$N$26</f>
        <v xml:space="preserve"> </v>
      </c>
      <c r="AM58" s="51" t="str">
        <f>+'Meetinghouse 52'!$M$27</f>
        <v xml:space="preserve"> </v>
      </c>
      <c r="AN58" s="54" t="str">
        <f>+'Meetinghouse 52'!$N$27</f>
        <v xml:space="preserve"> </v>
      </c>
      <c r="AO58" s="51" t="str">
        <f>+'Meetinghouse 52'!$M$28</f>
        <v xml:space="preserve"> </v>
      </c>
      <c r="AP58" s="54" t="str">
        <f>+'Meetinghouse 52'!$N$28</f>
        <v xml:space="preserve"> </v>
      </c>
      <c r="AQ58" s="51" t="str">
        <f>+'Meetinghouse 52'!$M$29</f>
        <v xml:space="preserve"> </v>
      </c>
      <c r="AR58" s="54" t="str">
        <f>+'Meetinghouse 52'!$N$29</f>
        <v xml:space="preserve"> </v>
      </c>
      <c r="AS58" s="51" t="str">
        <f>+'Meetinghouse 52'!$M$30</f>
        <v xml:space="preserve"> </v>
      </c>
      <c r="AT58" s="54" t="str">
        <f>+'Meetinghouse 52'!$N$30</f>
        <v xml:space="preserve"> </v>
      </c>
      <c r="AU58" s="51" t="str">
        <f>+'Meetinghouse 52'!$M$31</f>
        <v xml:space="preserve"> </v>
      </c>
      <c r="AV58" s="54" t="str">
        <f>+'Meetinghouse 52'!$N$31</f>
        <v xml:space="preserve"> </v>
      </c>
      <c r="AW58" s="51" t="str">
        <f>+'Meetinghouse 52'!$M$32</f>
        <v xml:space="preserve"> </v>
      </c>
      <c r="AX58" s="54" t="str">
        <f>+'Meetinghouse 52'!$N$32</f>
        <v xml:space="preserve"> </v>
      </c>
      <c r="AY58" s="51" t="str">
        <f>+'Meetinghouse 52'!$M$33</f>
        <v xml:space="preserve"> </v>
      </c>
      <c r="AZ58" s="56" t="str">
        <f>+'Meetinghouse 52'!$N$33</f>
        <v xml:space="preserve"> </v>
      </c>
    </row>
    <row r="59" spans="1:52" x14ac:dyDescent="0.2">
      <c r="A59" s="95" t="str">
        <f>IF('Meetinghouse 53'!$L$48=0,"",'Meetinghouse 53'!$L$48)</f>
        <v/>
      </c>
      <c r="B59" s="58" t="str">
        <f>IF('Meetinghouse 53'!$K$48=0,"",'Meetinghouse 53'!$K$48)</f>
        <v/>
      </c>
      <c r="C59" s="227" t="str">
        <f>IF('Meetinghouse 53'!$M$48=0,"",'Meetinghouse 53'!$M$48)</f>
        <v/>
      </c>
      <c r="D59" s="88" t="str">
        <f>IF('Meetinghouse 53'!$M$43=0,"",'Meetinghouse 53'!$M$43)</f>
        <v xml:space="preserve"> </v>
      </c>
      <c r="E59" s="61">
        <v>2.5</v>
      </c>
      <c r="F59" s="59" t="str">
        <f t="shared" si="0"/>
        <v/>
      </c>
      <c r="G59" s="60" t="str">
        <f>IF('Meetinghouse 53'!$N$43=0,"",'Meetinghouse 53'!$N$43)</f>
        <v xml:space="preserve"> </v>
      </c>
      <c r="H59" s="61">
        <v>2.5</v>
      </c>
      <c r="I59" s="59" t="str">
        <f t="shared" si="1"/>
        <v/>
      </c>
      <c r="J59" s="62" t="str">
        <f>IF('Meetinghouse 53'!$P$45=0,"",'Meetinghouse 53'!$P$45)</f>
        <v xml:space="preserve"> </v>
      </c>
      <c r="K59" s="61">
        <v>2.5</v>
      </c>
      <c r="L59" s="63" t="str">
        <f t="shared" si="2"/>
        <v/>
      </c>
      <c r="M59" s="64" t="str">
        <f>+'Meetinghouse 53'!$M$34</f>
        <v xml:space="preserve"> </v>
      </c>
      <c r="N59" s="65" t="str">
        <f>+'Meetinghouse 53'!$N$34</f>
        <v xml:space="preserve"> </v>
      </c>
      <c r="O59" s="66" t="str">
        <f>+'Meetinghouse 53'!$M$35</f>
        <v xml:space="preserve"> </v>
      </c>
      <c r="P59" s="67" t="str">
        <f>+'Meetinghouse 53'!$N$35</f>
        <v xml:space="preserve"> </v>
      </c>
      <c r="Q59" s="66" t="str">
        <f>+'Meetinghouse 53'!$M$36</f>
        <v xml:space="preserve"> </v>
      </c>
      <c r="R59" s="67" t="str">
        <f>+'Meetinghouse 53'!$N$36</f>
        <v xml:space="preserve"> </v>
      </c>
      <c r="S59" s="66" t="str">
        <f>+'Meetinghouse 53'!$M$37</f>
        <v xml:space="preserve"> </v>
      </c>
      <c r="T59" s="67" t="str">
        <f>+'Meetinghouse 53'!$N$37</f>
        <v xml:space="preserve"> </v>
      </c>
      <c r="U59" s="66" t="str">
        <f>+'Meetinghouse 53'!$M$38</f>
        <v xml:space="preserve"> </v>
      </c>
      <c r="V59" s="67" t="str">
        <f>+'Meetinghouse 53'!$N$38</f>
        <v xml:space="preserve"> </v>
      </c>
      <c r="W59" s="66" t="str">
        <f>+'Meetinghouse 53'!$M$39</f>
        <v xml:space="preserve"> </v>
      </c>
      <c r="X59" s="67" t="str">
        <f>+'Meetinghouse 53'!$N$39</f>
        <v xml:space="preserve"> </v>
      </c>
      <c r="Y59" s="66" t="str">
        <f>+'Meetinghouse 53'!$M$40</f>
        <v xml:space="preserve"> </v>
      </c>
      <c r="Z59" s="67" t="str">
        <f>+'Meetinghouse 53'!$N$40</f>
        <v xml:space="preserve"> </v>
      </c>
      <c r="AA59" s="66" t="str">
        <f>+'Meetinghouse 53'!$M$41</f>
        <v xml:space="preserve"> </v>
      </c>
      <c r="AB59" s="67" t="str">
        <f>+'Meetinghouse 53'!$N$41</f>
        <v xml:space="preserve"> </v>
      </c>
      <c r="AC59" s="66" t="str">
        <f>+'Meetinghouse 53'!$M$42</f>
        <v xml:space="preserve"> </v>
      </c>
      <c r="AD59" s="67" t="str">
        <f>+'Meetinghouse 53'!$N$42</f>
        <v xml:space="preserve"> </v>
      </c>
      <c r="AE59" s="66" t="str">
        <f>+'Meetinghouse 53'!$M$44</f>
        <v xml:space="preserve"> </v>
      </c>
      <c r="AF59" s="67" t="str">
        <f>+'Meetinghouse 53'!$N$44</f>
        <v xml:space="preserve"> </v>
      </c>
      <c r="AG59" s="66" t="str">
        <f>+'Meetinghouse 53'!$M$45</f>
        <v xml:space="preserve"> </v>
      </c>
      <c r="AH59" s="68" t="str">
        <f>+'Meetinghouse 53'!$N$45</f>
        <v xml:space="preserve"> </v>
      </c>
      <c r="AI59" s="64" t="str">
        <f>+'Meetinghouse 53'!$M$25</f>
        <v xml:space="preserve"> </v>
      </c>
      <c r="AJ59" s="65" t="str">
        <f>+'Meetinghouse 53'!$N$25</f>
        <v xml:space="preserve"> </v>
      </c>
      <c r="AK59" s="66" t="str">
        <f>+'Meetinghouse 53'!$M$26</f>
        <v xml:space="preserve"> </v>
      </c>
      <c r="AL59" s="67" t="str">
        <f>+'Meetinghouse 53'!$N$26</f>
        <v xml:space="preserve"> </v>
      </c>
      <c r="AM59" s="66" t="str">
        <f>+'Meetinghouse 53'!$M$27</f>
        <v xml:space="preserve"> </v>
      </c>
      <c r="AN59" s="67" t="str">
        <f>+'Meetinghouse 53'!$N$27</f>
        <v xml:space="preserve"> </v>
      </c>
      <c r="AO59" s="66" t="str">
        <f>+'Meetinghouse 53'!$M$28</f>
        <v xml:space="preserve"> </v>
      </c>
      <c r="AP59" s="67" t="str">
        <f>+'Meetinghouse 53'!$N$28</f>
        <v xml:space="preserve"> </v>
      </c>
      <c r="AQ59" s="66" t="str">
        <f>+'Meetinghouse 53'!$M$29</f>
        <v xml:space="preserve"> </v>
      </c>
      <c r="AR59" s="67" t="str">
        <f>+'Meetinghouse 53'!$N$29</f>
        <v xml:space="preserve"> </v>
      </c>
      <c r="AS59" s="66" t="str">
        <f>+'Meetinghouse 53'!$M$30</f>
        <v xml:space="preserve"> </v>
      </c>
      <c r="AT59" s="67" t="str">
        <f>+'Meetinghouse 53'!$N$30</f>
        <v xml:space="preserve"> </v>
      </c>
      <c r="AU59" s="66" t="str">
        <f>+'Meetinghouse 53'!$M$31</f>
        <v xml:space="preserve"> </v>
      </c>
      <c r="AV59" s="67" t="str">
        <f>+'Meetinghouse 53'!$N$31</f>
        <v xml:space="preserve"> </v>
      </c>
      <c r="AW59" s="66" t="str">
        <f>+'Meetinghouse 53'!$M$32</f>
        <v xml:space="preserve"> </v>
      </c>
      <c r="AX59" s="67" t="str">
        <f>+'Meetinghouse 53'!$N$32</f>
        <v xml:space="preserve"> </v>
      </c>
      <c r="AY59" s="66" t="str">
        <f>+'Meetinghouse 53'!$M$33</f>
        <v xml:space="preserve"> </v>
      </c>
      <c r="AZ59" s="69" t="str">
        <f>+'Meetinghouse 53'!$N$33</f>
        <v xml:space="preserve"> </v>
      </c>
    </row>
    <row r="60" spans="1:52" x14ac:dyDescent="0.2">
      <c r="A60" s="94" t="str">
        <f>IF('Meetinghouse 54'!$L$48=0,"",'Meetinghouse 54'!$L$48)</f>
        <v/>
      </c>
      <c r="B60" s="47" t="str">
        <f>IF('Meetinghouse 54'!$K$48=0,"",'Meetinghouse 54'!$K$48)</f>
        <v/>
      </c>
      <c r="C60" s="228" t="str">
        <f>IF('Meetinghouse 54'!$M$48=0,"",'Meetinghouse 54'!$M$48)</f>
        <v/>
      </c>
      <c r="D60" s="87" t="str">
        <f>IF('Meetinghouse 54'!$M$43=0,"",'Meetinghouse 54'!$M$43)</f>
        <v xml:space="preserve"> </v>
      </c>
      <c r="E60" s="50">
        <v>2.5</v>
      </c>
      <c r="F60" s="48" t="str">
        <f t="shared" si="0"/>
        <v/>
      </c>
      <c r="G60" s="49" t="str">
        <f>IF('Meetinghouse 54'!$N$43=0,"",'Meetinghouse 54'!$N$43)</f>
        <v xml:space="preserve"> </v>
      </c>
      <c r="H60" s="50">
        <v>2.5</v>
      </c>
      <c r="I60" s="48" t="str">
        <f t="shared" si="1"/>
        <v/>
      </c>
      <c r="J60" s="51" t="str">
        <f>IF('Meetinghouse 54'!$P$45=0,"",'Meetinghouse 54'!$P$45)</f>
        <v xml:space="preserve"> </v>
      </c>
      <c r="K60" s="50">
        <v>2.5</v>
      </c>
      <c r="L60" s="52" t="str">
        <f t="shared" si="2"/>
        <v/>
      </c>
      <c r="M60" s="53" t="str">
        <f>+'Meetinghouse 54'!$M$34</f>
        <v xml:space="preserve"> </v>
      </c>
      <c r="N60" s="48" t="str">
        <f>+'Meetinghouse 54'!$N$34</f>
        <v xml:space="preserve"> </v>
      </c>
      <c r="O60" s="51" t="str">
        <f>+'Meetinghouse 54'!$M$35</f>
        <v xml:space="preserve"> </v>
      </c>
      <c r="P60" s="54" t="str">
        <f>+'Meetinghouse 54'!$N$35</f>
        <v xml:space="preserve"> </v>
      </c>
      <c r="Q60" s="51" t="str">
        <f>+'Meetinghouse 54'!$M$36</f>
        <v xml:space="preserve"> </v>
      </c>
      <c r="R60" s="54" t="str">
        <f>+'Meetinghouse 54'!$N$36</f>
        <v xml:space="preserve"> </v>
      </c>
      <c r="S60" s="51" t="str">
        <f>+'Meetinghouse 54'!$M$37</f>
        <v xml:space="preserve"> </v>
      </c>
      <c r="T60" s="54" t="str">
        <f>+'Meetinghouse 54'!$N$37</f>
        <v xml:space="preserve"> </v>
      </c>
      <c r="U60" s="51" t="str">
        <f>+'Meetinghouse 54'!$M$38</f>
        <v xml:space="preserve"> </v>
      </c>
      <c r="V60" s="54" t="str">
        <f>+'Meetinghouse 54'!$N$38</f>
        <v xml:space="preserve"> </v>
      </c>
      <c r="W60" s="51" t="str">
        <f>+'Meetinghouse 54'!$M$39</f>
        <v xml:space="preserve"> </v>
      </c>
      <c r="X60" s="54" t="str">
        <f>+'Meetinghouse 54'!$N$39</f>
        <v xml:space="preserve"> </v>
      </c>
      <c r="Y60" s="51" t="str">
        <f>+'Meetinghouse 54'!$M$40</f>
        <v xml:space="preserve"> </v>
      </c>
      <c r="Z60" s="54" t="str">
        <f>+'Meetinghouse 54'!$N$40</f>
        <v xml:space="preserve"> </v>
      </c>
      <c r="AA60" s="51" t="str">
        <f>+'Meetinghouse 54'!$M$41</f>
        <v xml:space="preserve"> </v>
      </c>
      <c r="AB60" s="54" t="str">
        <f>+'Meetinghouse 54'!$N$41</f>
        <v xml:space="preserve"> </v>
      </c>
      <c r="AC60" s="51" t="str">
        <f>+'Meetinghouse 54'!$M$42</f>
        <v xml:space="preserve"> </v>
      </c>
      <c r="AD60" s="54" t="str">
        <f>+'Meetinghouse 54'!$N$42</f>
        <v xml:space="preserve"> </v>
      </c>
      <c r="AE60" s="51" t="str">
        <f>+'Meetinghouse 54'!$M$44</f>
        <v xml:space="preserve"> </v>
      </c>
      <c r="AF60" s="54" t="str">
        <f>+'Meetinghouse 54'!$N$44</f>
        <v xml:space="preserve"> </v>
      </c>
      <c r="AG60" s="51" t="str">
        <f>+'Meetinghouse 54'!$M$45</f>
        <v xml:space="preserve"> </v>
      </c>
      <c r="AH60" s="55" t="str">
        <f>+'Meetinghouse 54'!$N$45</f>
        <v xml:space="preserve"> </v>
      </c>
      <c r="AI60" s="53" t="str">
        <f>+'Meetinghouse 54'!$M$25</f>
        <v xml:space="preserve"> </v>
      </c>
      <c r="AJ60" s="48" t="str">
        <f>+'Meetinghouse 54'!$N$25</f>
        <v xml:space="preserve"> </v>
      </c>
      <c r="AK60" s="51" t="str">
        <f>+'Meetinghouse 54'!$M$26</f>
        <v xml:space="preserve"> </v>
      </c>
      <c r="AL60" s="54" t="str">
        <f>+'Meetinghouse 54'!$N$26</f>
        <v xml:space="preserve"> </v>
      </c>
      <c r="AM60" s="51" t="str">
        <f>+'Meetinghouse 54'!$M$27</f>
        <v xml:space="preserve"> </v>
      </c>
      <c r="AN60" s="54" t="str">
        <f>+'Meetinghouse 54'!$N$27</f>
        <v xml:space="preserve"> </v>
      </c>
      <c r="AO60" s="51" t="str">
        <f>+'Meetinghouse 54'!$M$28</f>
        <v xml:space="preserve"> </v>
      </c>
      <c r="AP60" s="54" t="str">
        <f>+'Meetinghouse 54'!$N$28</f>
        <v xml:space="preserve"> </v>
      </c>
      <c r="AQ60" s="51" t="str">
        <f>+'Meetinghouse 54'!$M$29</f>
        <v xml:space="preserve"> </v>
      </c>
      <c r="AR60" s="54" t="str">
        <f>+'Meetinghouse 54'!$N$29</f>
        <v xml:space="preserve"> </v>
      </c>
      <c r="AS60" s="51" t="str">
        <f>+'Meetinghouse 54'!$M$30</f>
        <v xml:space="preserve"> </v>
      </c>
      <c r="AT60" s="54" t="str">
        <f>+'Meetinghouse 54'!$N$30</f>
        <v xml:space="preserve"> </v>
      </c>
      <c r="AU60" s="51" t="str">
        <f>+'Meetinghouse 54'!$M$31</f>
        <v xml:space="preserve"> </v>
      </c>
      <c r="AV60" s="54" t="str">
        <f>+'Meetinghouse 54'!$N$31</f>
        <v xml:space="preserve"> </v>
      </c>
      <c r="AW60" s="51" t="str">
        <f>+'Meetinghouse 54'!$M$32</f>
        <v xml:space="preserve"> </v>
      </c>
      <c r="AX60" s="54" t="str">
        <f>+'Meetinghouse 54'!$N$32</f>
        <v xml:space="preserve"> </v>
      </c>
      <c r="AY60" s="51" t="str">
        <f>+'Meetinghouse 54'!$M$33</f>
        <v xml:space="preserve"> </v>
      </c>
      <c r="AZ60" s="56" t="str">
        <f>+'Meetinghouse 54'!$N$33</f>
        <v xml:space="preserve"> </v>
      </c>
    </row>
    <row r="61" spans="1:52" x14ac:dyDescent="0.2">
      <c r="A61" s="95" t="str">
        <f>IF('Meetinghouse 55'!$L$48=0,"",'Meetinghouse 55'!$L$48)</f>
        <v/>
      </c>
      <c r="B61" s="58" t="str">
        <f>IF('Meetinghouse 55'!$K$48=0,"",'Meetinghouse 55'!$K$48)</f>
        <v/>
      </c>
      <c r="C61" s="227" t="str">
        <f>IF('Meetinghouse 55'!$M$48=0,"",'Meetinghouse 55'!$M$48)</f>
        <v/>
      </c>
      <c r="D61" s="88" t="str">
        <f>IF('Meetinghouse 55'!$M$43=0,"",'Meetinghouse 55'!$M$43)</f>
        <v xml:space="preserve"> </v>
      </c>
      <c r="E61" s="61">
        <v>2.5</v>
      </c>
      <c r="F61" s="59" t="str">
        <f t="shared" si="0"/>
        <v/>
      </c>
      <c r="G61" s="60" t="str">
        <f>IF('Meetinghouse 55'!$N$43=0,"",'Meetinghouse 55'!$N$43)</f>
        <v xml:space="preserve"> </v>
      </c>
      <c r="H61" s="61">
        <v>2.5</v>
      </c>
      <c r="I61" s="59" t="str">
        <f t="shared" si="1"/>
        <v/>
      </c>
      <c r="J61" s="62" t="str">
        <f>IF('Meetinghouse 55'!$P$45=0,"",'Meetinghouse 55'!$P$45)</f>
        <v xml:space="preserve"> </v>
      </c>
      <c r="K61" s="61">
        <v>2.5</v>
      </c>
      <c r="L61" s="63" t="str">
        <f t="shared" si="2"/>
        <v/>
      </c>
      <c r="M61" s="64" t="str">
        <f>+'Meetinghouse 55'!$M$34</f>
        <v xml:space="preserve"> </v>
      </c>
      <c r="N61" s="65" t="str">
        <f>+'Meetinghouse 55'!$N$34</f>
        <v xml:space="preserve"> </v>
      </c>
      <c r="O61" s="66" t="str">
        <f>+'Meetinghouse 55'!$M$35</f>
        <v xml:space="preserve"> </v>
      </c>
      <c r="P61" s="67" t="str">
        <f>+'Meetinghouse 55'!$N$35</f>
        <v xml:space="preserve"> </v>
      </c>
      <c r="Q61" s="66" t="str">
        <f>+'Meetinghouse 55'!$M$36</f>
        <v xml:space="preserve"> </v>
      </c>
      <c r="R61" s="67" t="str">
        <f>+'Meetinghouse 55'!$N$36</f>
        <v xml:space="preserve"> </v>
      </c>
      <c r="S61" s="66" t="str">
        <f>+'Meetinghouse 55'!$M$37</f>
        <v xml:space="preserve"> </v>
      </c>
      <c r="T61" s="67" t="str">
        <f>+'Meetinghouse 55'!$N$37</f>
        <v xml:space="preserve"> </v>
      </c>
      <c r="U61" s="66" t="str">
        <f>+'Meetinghouse 55'!$M$38</f>
        <v xml:space="preserve"> </v>
      </c>
      <c r="V61" s="67" t="str">
        <f>+'Meetinghouse 55'!$N$38</f>
        <v xml:space="preserve"> </v>
      </c>
      <c r="W61" s="66" t="str">
        <f>+'Meetinghouse 55'!$M$39</f>
        <v xml:space="preserve"> </v>
      </c>
      <c r="X61" s="67" t="str">
        <f>+'Meetinghouse 55'!$N$39</f>
        <v xml:space="preserve"> </v>
      </c>
      <c r="Y61" s="66" t="str">
        <f>+'Meetinghouse 55'!$M$40</f>
        <v xml:space="preserve"> </v>
      </c>
      <c r="Z61" s="67" t="str">
        <f>+'Meetinghouse 55'!$N$40</f>
        <v xml:space="preserve"> </v>
      </c>
      <c r="AA61" s="66" t="str">
        <f>+'Meetinghouse 55'!$M$41</f>
        <v xml:space="preserve"> </v>
      </c>
      <c r="AB61" s="67" t="str">
        <f>+'Meetinghouse 55'!$N$41</f>
        <v xml:space="preserve"> </v>
      </c>
      <c r="AC61" s="66" t="str">
        <f>+'Meetinghouse 55'!$M$42</f>
        <v xml:space="preserve"> </v>
      </c>
      <c r="AD61" s="67" t="str">
        <f>+'Meetinghouse 55'!$N$42</f>
        <v xml:space="preserve"> </v>
      </c>
      <c r="AE61" s="66" t="str">
        <f>+'Meetinghouse 55'!$M$44</f>
        <v xml:space="preserve"> </v>
      </c>
      <c r="AF61" s="67" t="str">
        <f>+'Meetinghouse 55'!$N$44</f>
        <v xml:space="preserve"> </v>
      </c>
      <c r="AG61" s="66" t="str">
        <f>+'Meetinghouse 55'!$M$45</f>
        <v xml:space="preserve"> </v>
      </c>
      <c r="AH61" s="68" t="str">
        <f>+'Meetinghouse 55'!$N$45</f>
        <v xml:space="preserve"> </v>
      </c>
      <c r="AI61" s="64" t="str">
        <f>+'Meetinghouse 55'!$M$25</f>
        <v xml:space="preserve"> </v>
      </c>
      <c r="AJ61" s="65" t="str">
        <f>+'Meetinghouse 55'!$N$25</f>
        <v xml:space="preserve"> </v>
      </c>
      <c r="AK61" s="66" t="str">
        <f>+'Meetinghouse 55'!$M$26</f>
        <v xml:space="preserve"> </v>
      </c>
      <c r="AL61" s="67" t="str">
        <f>+'Meetinghouse 55'!$N$26</f>
        <v xml:space="preserve"> </v>
      </c>
      <c r="AM61" s="66" t="str">
        <f>+'Meetinghouse 55'!$M$27</f>
        <v xml:space="preserve"> </v>
      </c>
      <c r="AN61" s="67" t="str">
        <f>+'Meetinghouse 55'!$N$27</f>
        <v xml:space="preserve"> </v>
      </c>
      <c r="AO61" s="66" t="str">
        <f>+'Meetinghouse 55'!$M$28</f>
        <v xml:space="preserve"> </v>
      </c>
      <c r="AP61" s="67" t="str">
        <f>+'Meetinghouse 55'!$N$28</f>
        <v xml:space="preserve"> </v>
      </c>
      <c r="AQ61" s="66" t="str">
        <f>+'Meetinghouse 55'!$M$29</f>
        <v xml:space="preserve"> </v>
      </c>
      <c r="AR61" s="67" t="str">
        <f>+'Meetinghouse 55'!$N$29</f>
        <v xml:space="preserve"> </v>
      </c>
      <c r="AS61" s="66" t="str">
        <f>+'Meetinghouse 55'!$M$30</f>
        <v xml:space="preserve"> </v>
      </c>
      <c r="AT61" s="67" t="str">
        <f>+'Meetinghouse 55'!$N$30</f>
        <v xml:space="preserve"> </v>
      </c>
      <c r="AU61" s="66" t="str">
        <f>+'Meetinghouse 55'!$M$31</f>
        <v xml:space="preserve"> </v>
      </c>
      <c r="AV61" s="67" t="str">
        <f>+'Meetinghouse 55'!$N$31</f>
        <v xml:space="preserve"> </v>
      </c>
      <c r="AW61" s="66" t="str">
        <f>+'Meetinghouse 55'!$M$32</f>
        <v xml:space="preserve"> </v>
      </c>
      <c r="AX61" s="67" t="str">
        <f>+'Meetinghouse 55'!$N$32</f>
        <v xml:space="preserve"> </v>
      </c>
      <c r="AY61" s="66" t="str">
        <f>+'Meetinghouse 55'!$M$33</f>
        <v xml:space="preserve"> </v>
      </c>
      <c r="AZ61" s="69" t="str">
        <f>+'Meetinghouse 55'!$N$33</f>
        <v xml:space="preserve"> </v>
      </c>
    </row>
    <row r="62" spans="1:52" x14ac:dyDescent="0.2">
      <c r="A62" s="94" t="str">
        <f>IF('Meetinghouse 56'!$L$48=0,"",'Meetinghouse 56'!$L$48)</f>
        <v/>
      </c>
      <c r="B62" s="47" t="str">
        <f>IF('Meetinghouse 56'!$K$48=0,"",'Meetinghouse 56'!$K$48)</f>
        <v/>
      </c>
      <c r="C62" s="228" t="str">
        <f>IF('Meetinghouse 56'!$M$48=0,"",'Meetinghouse 56'!$M$48)</f>
        <v/>
      </c>
      <c r="D62" s="87" t="str">
        <f>IF('Meetinghouse 56'!$M$43=0,"",'Meetinghouse 56'!$M$43)</f>
        <v xml:space="preserve"> </v>
      </c>
      <c r="E62" s="50">
        <v>2.5</v>
      </c>
      <c r="F62" s="48" t="str">
        <f t="shared" si="0"/>
        <v/>
      </c>
      <c r="G62" s="49" t="str">
        <f>IF('Meetinghouse 56'!$N$43=0,"",'Meetinghouse 56'!$N$43)</f>
        <v xml:space="preserve"> </v>
      </c>
      <c r="H62" s="50">
        <v>2.5</v>
      </c>
      <c r="I62" s="48" t="str">
        <f t="shared" si="1"/>
        <v/>
      </c>
      <c r="J62" s="51" t="str">
        <f>IF('Meetinghouse 56'!$P$45=0,"",'Meetinghouse 56'!$P$45)</f>
        <v xml:space="preserve"> </v>
      </c>
      <c r="K62" s="50">
        <v>2.5</v>
      </c>
      <c r="L62" s="52" t="str">
        <f t="shared" si="2"/>
        <v/>
      </c>
      <c r="M62" s="53" t="str">
        <f>+'Meetinghouse 56'!$M$34</f>
        <v xml:space="preserve"> </v>
      </c>
      <c r="N62" s="48" t="str">
        <f>+'Meetinghouse 56'!$N$34</f>
        <v xml:space="preserve"> </v>
      </c>
      <c r="O62" s="51" t="str">
        <f>+'Meetinghouse 56'!$M$35</f>
        <v xml:space="preserve"> </v>
      </c>
      <c r="P62" s="54" t="str">
        <f>+'Meetinghouse 56'!$N$35</f>
        <v xml:space="preserve"> </v>
      </c>
      <c r="Q62" s="51" t="str">
        <f>+'Meetinghouse 56'!$M$36</f>
        <v xml:space="preserve"> </v>
      </c>
      <c r="R62" s="54" t="str">
        <f>+'Meetinghouse 56'!$N$36</f>
        <v xml:space="preserve"> </v>
      </c>
      <c r="S62" s="51" t="str">
        <f>+'Meetinghouse 56'!$M$37</f>
        <v xml:space="preserve"> </v>
      </c>
      <c r="T62" s="54" t="str">
        <f>+'Meetinghouse 56'!$N$37</f>
        <v xml:space="preserve"> </v>
      </c>
      <c r="U62" s="51" t="str">
        <f>+'Meetinghouse 56'!$M$38</f>
        <v xml:space="preserve"> </v>
      </c>
      <c r="V62" s="54" t="str">
        <f>+'Meetinghouse 56'!$N$38</f>
        <v xml:space="preserve"> </v>
      </c>
      <c r="W62" s="51" t="str">
        <f>+'Meetinghouse 56'!$M$39</f>
        <v xml:space="preserve"> </v>
      </c>
      <c r="X62" s="54" t="str">
        <f>+'Meetinghouse 56'!$N$39</f>
        <v xml:space="preserve"> </v>
      </c>
      <c r="Y62" s="51" t="str">
        <f>+'Meetinghouse 56'!$M$40</f>
        <v xml:space="preserve"> </v>
      </c>
      <c r="Z62" s="54" t="str">
        <f>+'Meetinghouse 56'!$N$40</f>
        <v xml:space="preserve"> </v>
      </c>
      <c r="AA62" s="51" t="str">
        <f>+'Meetinghouse 56'!$M$41</f>
        <v xml:space="preserve"> </v>
      </c>
      <c r="AB62" s="54" t="str">
        <f>+'Meetinghouse 56'!$N$41</f>
        <v xml:space="preserve"> </v>
      </c>
      <c r="AC62" s="51" t="str">
        <f>+'Meetinghouse 56'!$M$42</f>
        <v xml:space="preserve"> </v>
      </c>
      <c r="AD62" s="54" t="str">
        <f>+'Meetinghouse 56'!$N$42</f>
        <v xml:space="preserve"> </v>
      </c>
      <c r="AE62" s="51" t="str">
        <f>+'Meetinghouse 56'!$M$44</f>
        <v xml:space="preserve"> </v>
      </c>
      <c r="AF62" s="54" t="str">
        <f>+'Meetinghouse 56'!$N$44</f>
        <v xml:space="preserve"> </v>
      </c>
      <c r="AG62" s="51" t="str">
        <f>+'Meetinghouse 56'!$M$45</f>
        <v xml:space="preserve"> </v>
      </c>
      <c r="AH62" s="55" t="str">
        <f>+'Meetinghouse 56'!$N$45</f>
        <v xml:space="preserve"> </v>
      </c>
      <c r="AI62" s="53" t="str">
        <f>+'Meetinghouse 56'!$M$25</f>
        <v xml:space="preserve"> </v>
      </c>
      <c r="AJ62" s="48" t="str">
        <f>+'Meetinghouse 56'!$N$25</f>
        <v xml:space="preserve"> </v>
      </c>
      <c r="AK62" s="51" t="str">
        <f>+'Meetinghouse 56'!$M$26</f>
        <v xml:space="preserve"> </v>
      </c>
      <c r="AL62" s="54" t="str">
        <f>+'Meetinghouse 56'!$N$26</f>
        <v xml:space="preserve"> </v>
      </c>
      <c r="AM62" s="51" t="str">
        <f>+'Meetinghouse 56'!$M$27</f>
        <v xml:space="preserve"> </v>
      </c>
      <c r="AN62" s="54" t="str">
        <f>+'Meetinghouse 56'!$N$27</f>
        <v xml:space="preserve"> </v>
      </c>
      <c r="AO62" s="51" t="str">
        <f>+'Meetinghouse 56'!$M$28</f>
        <v xml:space="preserve"> </v>
      </c>
      <c r="AP62" s="54" t="str">
        <f>+'Meetinghouse 56'!$N$28</f>
        <v xml:space="preserve"> </v>
      </c>
      <c r="AQ62" s="51" t="str">
        <f>+'Meetinghouse 56'!$M$29</f>
        <v xml:space="preserve"> </v>
      </c>
      <c r="AR62" s="54" t="str">
        <f>+'Meetinghouse 56'!$N$29</f>
        <v xml:space="preserve"> </v>
      </c>
      <c r="AS62" s="51" t="str">
        <f>+'Meetinghouse 56'!$M$30</f>
        <v xml:space="preserve"> </v>
      </c>
      <c r="AT62" s="54" t="str">
        <f>+'Meetinghouse 56'!$N$30</f>
        <v xml:space="preserve"> </v>
      </c>
      <c r="AU62" s="51" t="str">
        <f>+'Meetinghouse 56'!$M$31</f>
        <v xml:space="preserve"> </v>
      </c>
      <c r="AV62" s="54" t="str">
        <f>+'Meetinghouse 56'!$N$31</f>
        <v xml:space="preserve"> </v>
      </c>
      <c r="AW62" s="51" t="str">
        <f>+'Meetinghouse 56'!$M$32</f>
        <v xml:space="preserve"> </v>
      </c>
      <c r="AX62" s="54" t="str">
        <f>+'Meetinghouse 56'!$N$32</f>
        <v xml:space="preserve"> </v>
      </c>
      <c r="AY62" s="51" t="str">
        <f>+'Meetinghouse 56'!$M$33</f>
        <v xml:space="preserve"> </v>
      </c>
      <c r="AZ62" s="56" t="str">
        <f>+'Meetinghouse 56'!$N$33</f>
        <v xml:space="preserve"> </v>
      </c>
    </row>
    <row r="63" spans="1:52" x14ac:dyDescent="0.2">
      <c r="A63" s="95" t="str">
        <f>IF('Meetinghouse 57'!$L$48=0,"",'Meetinghouse 57'!$L$48)</f>
        <v/>
      </c>
      <c r="B63" s="58" t="str">
        <f>IF('Meetinghouse 57'!$K$48=0,"",'Meetinghouse 57'!$K$48)</f>
        <v/>
      </c>
      <c r="C63" s="227" t="str">
        <f>IF('Meetinghouse 57'!$M$48=0,"",'Meetinghouse 57'!$M$48)</f>
        <v/>
      </c>
      <c r="D63" s="88" t="str">
        <f>IF('Meetinghouse 57'!$M$43=0,"",'Meetinghouse 57'!$M$43)</f>
        <v xml:space="preserve"> </v>
      </c>
      <c r="E63" s="61">
        <v>2.5</v>
      </c>
      <c r="F63" s="59" t="str">
        <f t="shared" si="0"/>
        <v/>
      </c>
      <c r="G63" s="60" t="str">
        <f>IF('Meetinghouse 57'!$N$43=0,"",'Meetinghouse 57'!$N$43)</f>
        <v xml:space="preserve"> </v>
      </c>
      <c r="H63" s="61">
        <v>2.5</v>
      </c>
      <c r="I63" s="59" t="str">
        <f t="shared" si="1"/>
        <v/>
      </c>
      <c r="J63" s="62" t="str">
        <f>IF('Meetinghouse 57'!$P$45=0,"",'Meetinghouse 57'!$P$45)</f>
        <v xml:space="preserve"> </v>
      </c>
      <c r="K63" s="61">
        <v>2.5</v>
      </c>
      <c r="L63" s="63" t="str">
        <f t="shared" si="2"/>
        <v/>
      </c>
      <c r="M63" s="64" t="str">
        <f>+'Meetinghouse 57'!$M$34</f>
        <v xml:space="preserve"> </v>
      </c>
      <c r="N63" s="65" t="str">
        <f>+'Meetinghouse 57'!$N$34</f>
        <v xml:space="preserve"> </v>
      </c>
      <c r="O63" s="66" t="str">
        <f>+'Meetinghouse 57'!$M$35</f>
        <v xml:space="preserve"> </v>
      </c>
      <c r="P63" s="67" t="str">
        <f>+'Meetinghouse 57'!$N$35</f>
        <v xml:space="preserve"> </v>
      </c>
      <c r="Q63" s="66" t="str">
        <f>+'Meetinghouse 57'!$M$36</f>
        <v xml:space="preserve"> </v>
      </c>
      <c r="R63" s="67" t="str">
        <f>+'Meetinghouse 57'!$N$36</f>
        <v xml:space="preserve"> </v>
      </c>
      <c r="S63" s="66" t="str">
        <f>+'Meetinghouse 57'!$M$37</f>
        <v xml:space="preserve"> </v>
      </c>
      <c r="T63" s="67" t="str">
        <f>+'Meetinghouse 57'!$N$37</f>
        <v xml:space="preserve"> </v>
      </c>
      <c r="U63" s="66" t="str">
        <f>+'Meetinghouse 57'!$M$38</f>
        <v xml:space="preserve"> </v>
      </c>
      <c r="V63" s="67" t="str">
        <f>+'Meetinghouse 57'!$N$38</f>
        <v xml:space="preserve"> </v>
      </c>
      <c r="W63" s="66" t="str">
        <f>+'Meetinghouse 57'!$M$39</f>
        <v xml:space="preserve"> </v>
      </c>
      <c r="X63" s="67" t="str">
        <f>+'Meetinghouse 57'!$N$39</f>
        <v xml:space="preserve"> </v>
      </c>
      <c r="Y63" s="66" t="str">
        <f>+'Meetinghouse 57'!$M$40</f>
        <v xml:space="preserve"> </v>
      </c>
      <c r="Z63" s="67" t="str">
        <f>+'Meetinghouse 57'!$N$40</f>
        <v xml:space="preserve"> </v>
      </c>
      <c r="AA63" s="66" t="str">
        <f>+'Meetinghouse 57'!$M$41</f>
        <v xml:space="preserve"> </v>
      </c>
      <c r="AB63" s="67" t="str">
        <f>+'Meetinghouse 57'!$N$41</f>
        <v xml:space="preserve"> </v>
      </c>
      <c r="AC63" s="66" t="str">
        <f>+'Meetinghouse 57'!$M$42</f>
        <v xml:space="preserve"> </v>
      </c>
      <c r="AD63" s="67" t="str">
        <f>+'Meetinghouse 57'!$N$42</f>
        <v xml:space="preserve"> </v>
      </c>
      <c r="AE63" s="66" t="str">
        <f>+'Meetinghouse 57'!$M$44</f>
        <v xml:space="preserve"> </v>
      </c>
      <c r="AF63" s="67" t="str">
        <f>+'Meetinghouse 57'!$N$44</f>
        <v xml:space="preserve"> </v>
      </c>
      <c r="AG63" s="66" t="str">
        <f>+'Meetinghouse 57'!$M$45</f>
        <v xml:space="preserve"> </v>
      </c>
      <c r="AH63" s="68" t="str">
        <f>+'Meetinghouse 57'!$N$45</f>
        <v xml:space="preserve"> </v>
      </c>
      <c r="AI63" s="64" t="str">
        <f>+'Meetinghouse 57'!$M$25</f>
        <v xml:space="preserve"> </v>
      </c>
      <c r="AJ63" s="65" t="str">
        <f>+'Meetinghouse 57'!$N$25</f>
        <v xml:space="preserve"> </v>
      </c>
      <c r="AK63" s="66" t="str">
        <f>+'Meetinghouse 57'!$M$26</f>
        <v xml:space="preserve"> </v>
      </c>
      <c r="AL63" s="67" t="str">
        <f>+'Meetinghouse 57'!$N$26</f>
        <v xml:space="preserve"> </v>
      </c>
      <c r="AM63" s="66" t="str">
        <f>+'Meetinghouse 57'!$M$27</f>
        <v xml:space="preserve"> </v>
      </c>
      <c r="AN63" s="67" t="str">
        <f>+'Meetinghouse 57'!$N$27</f>
        <v xml:space="preserve"> </v>
      </c>
      <c r="AO63" s="66" t="str">
        <f>+'Meetinghouse 57'!$M$28</f>
        <v xml:space="preserve"> </v>
      </c>
      <c r="AP63" s="67" t="str">
        <f>+'Meetinghouse 57'!$N$28</f>
        <v xml:space="preserve"> </v>
      </c>
      <c r="AQ63" s="66" t="str">
        <f>+'Meetinghouse 57'!$M$29</f>
        <v xml:space="preserve"> </v>
      </c>
      <c r="AR63" s="67" t="str">
        <f>+'Meetinghouse 57'!$N$29</f>
        <v xml:space="preserve"> </v>
      </c>
      <c r="AS63" s="66" t="str">
        <f>+'Meetinghouse 57'!$M$30</f>
        <v xml:space="preserve"> </v>
      </c>
      <c r="AT63" s="67" t="str">
        <f>+'Meetinghouse 57'!$N$30</f>
        <v xml:space="preserve"> </v>
      </c>
      <c r="AU63" s="66" t="str">
        <f>+'Meetinghouse 57'!$M$31</f>
        <v xml:space="preserve"> </v>
      </c>
      <c r="AV63" s="67" t="str">
        <f>+'Meetinghouse 57'!$N$31</f>
        <v xml:space="preserve"> </v>
      </c>
      <c r="AW63" s="66" t="str">
        <f>+'Meetinghouse 57'!$M$32</f>
        <v xml:space="preserve"> </v>
      </c>
      <c r="AX63" s="67" t="str">
        <f>+'Meetinghouse 57'!$N$32</f>
        <v xml:space="preserve"> </v>
      </c>
      <c r="AY63" s="66" t="str">
        <f>+'Meetinghouse 57'!$M$33</f>
        <v xml:space="preserve"> </v>
      </c>
      <c r="AZ63" s="69" t="str">
        <f>+'Meetinghouse 57'!$N$33</f>
        <v xml:space="preserve"> </v>
      </c>
    </row>
    <row r="64" spans="1:52" x14ac:dyDescent="0.2">
      <c r="A64" s="94" t="str">
        <f>IF('Meetinghouse 58'!$L$48=0,"",'Meetinghouse 58'!$L$48)</f>
        <v/>
      </c>
      <c r="B64" s="47" t="str">
        <f>IF('Meetinghouse 58'!$K$48=0,"",'Meetinghouse 58'!$K$48)</f>
        <v/>
      </c>
      <c r="C64" s="228" t="str">
        <f>IF('Meetinghouse 58'!$M$48=0,"",'Meetinghouse 58'!$M$48)</f>
        <v/>
      </c>
      <c r="D64" s="87" t="str">
        <f>IF('Meetinghouse 58'!$M$43=0,"",'Meetinghouse 58'!$M$43)</f>
        <v xml:space="preserve"> </v>
      </c>
      <c r="E64" s="50">
        <v>2.5</v>
      </c>
      <c r="F64" s="48" t="str">
        <f t="shared" si="0"/>
        <v/>
      </c>
      <c r="G64" s="49" t="str">
        <f>IF('Meetinghouse 58'!$N$43=0,"",'Meetinghouse 58'!$N$43)</f>
        <v xml:space="preserve"> </v>
      </c>
      <c r="H64" s="50">
        <v>2.5</v>
      </c>
      <c r="I64" s="48" t="str">
        <f t="shared" si="1"/>
        <v/>
      </c>
      <c r="J64" s="51" t="str">
        <f>IF('Meetinghouse 58'!$P$45=0,"",'Meetinghouse 58'!$P$45)</f>
        <v xml:space="preserve"> </v>
      </c>
      <c r="K64" s="50">
        <v>2.5</v>
      </c>
      <c r="L64" s="52" t="str">
        <f t="shared" si="2"/>
        <v/>
      </c>
      <c r="M64" s="53" t="str">
        <f>+'Meetinghouse 58'!$M$34</f>
        <v xml:space="preserve"> </v>
      </c>
      <c r="N64" s="48" t="str">
        <f>+'Meetinghouse 58'!$N$34</f>
        <v xml:space="preserve"> </v>
      </c>
      <c r="O64" s="51" t="str">
        <f>+'Meetinghouse 58'!$M$35</f>
        <v xml:space="preserve"> </v>
      </c>
      <c r="P64" s="54" t="str">
        <f>+'Meetinghouse 58'!$N$35</f>
        <v xml:space="preserve"> </v>
      </c>
      <c r="Q64" s="51" t="str">
        <f>+'Meetinghouse 58'!$M$36</f>
        <v xml:space="preserve"> </v>
      </c>
      <c r="R64" s="54" t="str">
        <f>+'Meetinghouse 58'!$N$36</f>
        <v xml:space="preserve"> </v>
      </c>
      <c r="S64" s="51" t="str">
        <f>+'Meetinghouse 58'!$M$37</f>
        <v xml:space="preserve"> </v>
      </c>
      <c r="T64" s="54" t="str">
        <f>+'Meetinghouse 58'!$N$37</f>
        <v xml:space="preserve"> </v>
      </c>
      <c r="U64" s="51" t="str">
        <f>+'Meetinghouse 58'!$M$38</f>
        <v xml:space="preserve"> </v>
      </c>
      <c r="V64" s="54" t="str">
        <f>+'Meetinghouse 58'!$N$38</f>
        <v xml:space="preserve"> </v>
      </c>
      <c r="W64" s="51" t="str">
        <f>+'Meetinghouse 58'!$M$39</f>
        <v xml:space="preserve"> </v>
      </c>
      <c r="X64" s="54" t="str">
        <f>+'Meetinghouse 58'!$N$39</f>
        <v xml:space="preserve"> </v>
      </c>
      <c r="Y64" s="51" t="str">
        <f>+'Meetinghouse 58'!$M$40</f>
        <v xml:space="preserve"> </v>
      </c>
      <c r="Z64" s="54" t="str">
        <f>+'Meetinghouse 58'!$N$40</f>
        <v xml:space="preserve"> </v>
      </c>
      <c r="AA64" s="51" t="str">
        <f>+'Meetinghouse 58'!$M$41</f>
        <v xml:space="preserve"> </v>
      </c>
      <c r="AB64" s="54" t="str">
        <f>+'Meetinghouse 58'!$N$41</f>
        <v xml:space="preserve"> </v>
      </c>
      <c r="AC64" s="51" t="str">
        <f>+'Meetinghouse 58'!$M$42</f>
        <v xml:space="preserve"> </v>
      </c>
      <c r="AD64" s="54" t="str">
        <f>+'Meetinghouse 58'!$N$42</f>
        <v xml:space="preserve"> </v>
      </c>
      <c r="AE64" s="51" t="str">
        <f>+'Meetinghouse 58'!$M$44</f>
        <v xml:space="preserve"> </v>
      </c>
      <c r="AF64" s="54" t="str">
        <f>+'Meetinghouse 58'!$N$44</f>
        <v xml:space="preserve"> </v>
      </c>
      <c r="AG64" s="51" t="str">
        <f>+'Meetinghouse 58'!$M$45</f>
        <v xml:space="preserve"> </v>
      </c>
      <c r="AH64" s="55" t="str">
        <f>+'Meetinghouse 58'!$N$45</f>
        <v xml:space="preserve"> </v>
      </c>
      <c r="AI64" s="53" t="str">
        <f>+'Meetinghouse 58'!$M$25</f>
        <v xml:space="preserve"> </v>
      </c>
      <c r="AJ64" s="48" t="str">
        <f>+'Meetinghouse 58'!$N$25</f>
        <v xml:space="preserve"> </v>
      </c>
      <c r="AK64" s="51" t="str">
        <f>+'Meetinghouse 58'!$M$26</f>
        <v xml:space="preserve"> </v>
      </c>
      <c r="AL64" s="54" t="str">
        <f>+'Meetinghouse 58'!$N$26</f>
        <v xml:space="preserve"> </v>
      </c>
      <c r="AM64" s="51" t="str">
        <f>+'Meetinghouse 58'!$M$27</f>
        <v xml:space="preserve"> </v>
      </c>
      <c r="AN64" s="54" t="str">
        <f>+'Meetinghouse 58'!$N$27</f>
        <v xml:space="preserve"> </v>
      </c>
      <c r="AO64" s="51" t="str">
        <f>+'Meetinghouse 58'!$M$28</f>
        <v xml:space="preserve"> </v>
      </c>
      <c r="AP64" s="54" t="str">
        <f>+'Meetinghouse 58'!$N$28</f>
        <v xml:space="preserve"> </v>
      </c>
      <c r="AQ64" s="51" t="str">
        <f>+'Meetinghouse 58'!$M$29</f>
        <v xml:space="preserve"> </v>
      </c>
      <c r="AR64" s="54" t="str">
        <f>+'Meetinghouse 58'!$N$29</f>
        <v xml:space="preserve"> </v>
      </c>
      <c r="AS64" s="51" t="str">
        <f>+'Meetinghouse 58'!$M$30</f>
        <v xml:space="preserve"> </v>
      </c>
      <c r="AT64" s="54" t="str">
        <f>+'Meetinghouse 58'!$N$30</f>
        <v xml:space="preserve"> </v>
      </c>
      <c r="AU64" s="51" t="str">
        <f>+'Meetinghouse 58'!$M$31</f>
        <v xml:space="preserve"> </v>
      </c>
      <c r="AV64" s="54" t="str">
        <f>+'Meetinghouse 58'!$N$31</f>
        <v xml:space="preserve"> </v>
      </c>
      <c r="AW64" s="51" t="str">
        <f>+'Meetinghouse 58'!$M$32</f>
        <v xml:space="preserve"> </v>
      </c>
      <c r="AX64" s="54" t="str">
        <f>+'Meetinghouse 58'!$N$32</f>
        <v xml:space="preserve"> </v>
      </c>
      <c r="AY64" s="51" t="str">
        <f>+'Meetinghouse 58'!$M$33</f>
        <v xml:space="preserve"> </v>
      </c>
      <c r="AZ64" s="56" t="str">
        <f>+'Meetinghouse 58'!$N$33</f>
        <v xml:space="preserve"> </v>
      </c>
    </row>
    <row r="65" spans="1:52" x14ac:dyDescent="0.2">
      <c r="A65" s="95" t="str">
        <f>IF('Meetinghouse 59'!$L$48=0,"",'Meetinghouse 59'!$L$48)</f>
        <v/>
      </c>
      <c r="B65" s="58" t="str">
        <f>IF('Meetinghouse 59'!$K$48=0,"",'Meetinghouse 59'!$K$48)</f>
        <v/>
      </c>
      <c r="C65" s="227" t="str">
        <f>IF('Meetinghouse 59'!$M$48=0,"",'Meetinghouse 59'!$M$48)</f>
        <v/>
      </c>
      <c r="D65" s="88" t="str">
        <f>IF('Meetinghouse 59'!$M$43=0,"",'Meetinghouse 59'!$M$43)</f>
        <v xml:space="preserve"> </v>
      </c>
      <c r="E65" s="61">
        <v>2.5</v>
      </c>
      <c r="F65" s="59" t="str">
        <f t="shared" si="0"/>
        <v/>
      </c>
      <c r="G65" s="60" t="str">
        <f>IF('Meetinghouse 59'!$N$43=0,"",'Meetinghouse 59'!$N$43)</f>
        <v xml:space="preserve"> </v>
      </c>
      <c r="H65" s="61">
        <v>2.5</v>
      </c>
      <c r="I65" s="59" t="str">
        <f t="shared" si="1"/>
        <v/>
      </c>
      <c r="J65" s="62" t="str">
        <f>IF('Meetinghouse 59'!$P$45=0,"",'Meetinghouse 59'!$P$45)</f>
        <v xml:space="preserve"> </v>
      </c>
      <c r="K65" s="61">
        <v>2.5</v>
      </c>
      <c r="L65" s="63" t="str">
        <f t="shared" si="2"/>
        <v/>
      </c>
      <c r="M65" s="64" t="str">
        <f>+'Meetinghouse 59'!$M$34</f>
        <v xml:space="preserve"> </v>
      </c>
      <c r="N65" s="65" t="str">
        <f>+'Meetinghouse 59'!$N$34</f>
        <v xml:space="preserve"> </v>
      </c>
      <c r="O65" s="66" t="str">
        <f>+'Meetinghouse 59'!$M$35</f>
        <v xml:space="preserve"> </v>
      </c>
      <c r="P65" s="67" t="str">
        <f>+'Meetinghouse 59'!$N$35</f>
        <v xml:space="preserve"> </v>
      </c>
      <c r="Q65" s="66" t="str">
        <f>+'Meetinghouse 59'!$M$36</f>
        <v xml:space="preserve"> </v>
      </c>
      <c r="R65" s="67" t="str">
        <f>+'Meetinghouse 59'!$N$36</f>
        <v xml:space="preserve"> </v>
      </c>
      <c r="S65" s="66" t="str">
        <f>+'Meetinghouse 59'!$M$37</f>
        <v xml:space="preserve"> </v>
      </c>
      <c r="T65" s="67" t="str">
        <f>+'Meetinghouse 59'!$N$37</f>
        <v xml:space="preserve"> </v>
      </c>
      <c r="U65" s="66" t="str">
        <f>+'Meetinghouse 59'!$M$38</f>
        <v xml:space="preserve"> </v>
      </c>
      <c r="V65" s="67" t="str">
        <f>+'Meetinghouse 59'!$N$38</f>
        <v xml:space="preserve"> </v>
      </c>
      <c r="W65" s="66" t="str">
        <f>+'Meetinghouse 59'!$M$39</f>
        <v xml:space="preserve"> </v>
      </c>
      <c r="X65" s="67" t="str">
        <f>+'Meetinghouse 59'!$N$39</f>
        <v xml:space="preserve"> </v>
      </c>
      <c r="Y65" s="66" t="str">
        <f>+'Meetinghouse 59'!$M$40</f>
        <v xml:space="preserve"> </v>
      </c>
      <c r="Z65" s="67" t="str">
        <f>+'Meetinghouse 59'!$N$40</f>
        <v xml:space="preserve"> </v>
      </c>
      <c r="AA65" s="66" t="str">
        <f>+'Meetinghouse 59'!$M$41</f>
        <v xml:space="preserve"> </v>
      </c>
      <c r="AB65" s="67" t="str">
        <f>+'Meetinghouse 59'!$N$41</f>
        <v xml:space="preserve"> </v>
      </c>
      <c r="AC65" s="66" t="str">
        <f>+'Meetinghouse 59'!$M$42</f>
        <v xml:space="preserve"> </v>
      </c>
      <c r="AD65" s="67" t="str">
        <f>+'Meetinghouse 59'!$N$42</f>
        <v xml:space="preserve"> </v>
      </c>
      <c r="AE65" s="66" t="str">
        <f>+'Meetinghouse 59'!$M$44</f>
        <v xml:space="preserve"> </v>
      </c>
      <c r="AF65" s="67" t="str">
        <f>+'Meetinghouse 59'!$N$44</f>
        <v xml:space="preserve"> </v>
      </c>
      <c r="AG65" s="66" t="str">
        <f>+'Meetinghouse 59'!$M$45</f>
        <v xml:space="preserve"> </v>
      </c>
      <c r="AH65" s="68" t="str">
        <f>+'Meetinghouse 59'!$N$45</f>
        <v xml:space="preserve"> </v>
      </c>
      <c r="AI65" s="64" t="str">
        <f>+'Meetinghouse 59'!$M$25</f>
        <v xml:space="preserve"> </v>
      </c>
      <c r="AJ65" s="65" t="str">
        <f>+'Meetinghouse 59'!$N$25</f>
        <v xml:space="preserve"> </v>
      </c>
      <c r="AK65" s="66" t="str">
        <f>+'Meetinghouse 59'!$M$26</f>
        <v xml:space="preserve"> </v>
      </c>
      <c r="AL65" s="67" t="str">
        <f>+'Meetinghouse 59'!$N$26</f>
        <v xml:space="preserve"> </v>
      </c>
      <c r="AM65" s="66" t="str">
        <f>+'Meetinghouse 59'!$M$27</f>
        <v xml:space="preserve"> </v>
      </c>
      <c r="AN65" s="67" t="str">
        <f>+'Meetinghouse 59'!$N$27</f>
        <v xml:space="preserve"> </v>
      </c>
      <c r="AO65" s="66" t="str">
        <f>+'Meetinghouse 59'!$M$28</f>
        <v xml:space="preserve"> </v>
      </c>
      <c r="AP65" s="67" t="str">
        <f>+'Meetinghouse 59'!$N$28</f>
        <v xml:space="preserve"> </v>
      </c>
      <c r="AQ65" s="66" t="str">
        <f>+'Meetinghouse 59'!$M$29</f>
        <v xml:space="preserve"> </v>
      </c>
      <c r="AR65" s="67" t="str">
        <f>+'Meetinghouse 59'!$N$29</f>
        <v xml:space="preserve"> </v>
      </c>
      <c r="AS65" s="66" t="str">
        <f>+'Meetinghouse 59'!$M$30</f>
        <v xml:space="preserve"> </v>
      </c>
      <c r="AT65" s="67" t="str">
        <f>+'Meetinghouse 59'!$N$30</f>
        <v xml:space="preserve"> </v>
      </c>
      <c r="AU65" s="66" t="str">
        <f>+'Meetinghouse 59'!$M$31</f>
        <v xml:space="preserve"> </v>
      </c>
      <c r="AV65" s="67" t="str">
        <f>+'Meetinghouse 59'!$N$31</f>
        <v xml:space="preserve"> </v>
      </c>
      <c r="AW65" s="66" t="str">
        <f>+'Meetinghouse 59'!$M$32</f>
        <v xml:space="preserve"> </v>
      </c>
      <c r="AX65" s="67" t="str">
        <f>+'Meetinghouse 59'!$N$32</f>
        <v xml:space="preserve"> </v>
      </c>
      <c r="AY65" s="66" t="str">
        <f>+'Meetinghouse 59'!$M$33</f>
        <v xml:space="preserve"> </v>
      </c>
      <c r="AZ65" s="69" t="str">
        <f>+'Meetinghouse 59'!$N$33</f>
        <v xml:space="preserve"> </v>
      </c>
    </row>
    <row r="66" spans="1:52" x14ac:dyDescent="0.2">
      <c r="A66" s="94" t="str">
        <f>IF('Meetinghouse 60'!$L$48=0,"",'Meetinghouse 60'!$L$48)</f>
        <v/>
      </c>
      <c r="B66" s="47" t="str">
        <f>IF('Meetinghouse 60'!$K$48=0,"",'Meetinghouse 60'!$K$48)</f>
        <v/>
      </c>
      <c r="C66" s="228" t="str">
        <f>IF('Meetinghouse 60'!$M$48=0,"",'Meetinghouse 60'!$M$48)</f>
        <v/>
      </c>
      <c r="D66" s="87" t="str">
        <f>IF('Meetinghouse 60'!$M$43=0,"",'Meetinghouse 60'!$M$43)</f>
        <v xml:space="preserve"> </v>
      </c>
      <c r="E66" s="50">
        <v>2.5</v>
      </c>
      <c r="F66" s="48" t="str">
        <f t="shared" si="0"/>
        <v/>
      </c>
      <c r="G66" s="49" t="str">
        <f>IF('Meetinghouse 60'!$N$43=0,"",'Meetinghouse 60'!$N$43)</f>
        <v xml:space="preserve"> </v>
      </c>
      <c r="H66" s="50">
        <v>2.5</v>
      </c>
      <c r="I66" s="48" t="str">
        <f t="shared" si="1"/>
        <v/>
      </c>
      <c r="J66" s="51" t="str">
        <f>IF('Meetinghouse 60'!$P$45=0,"",'Meetinghouse 60'!$P$45)</f>
        <v xml:space="preserve"> </v>
      </c>
      <c r="K66" s="50">
        <v>2.5</v>
      </c>
      <c r="L66" s="52" t="str">
        <f t="shared" si="2"/>
        <v/>
      </c>
      <c r="M66" s="53" t="str">
        <f>+'Meetinghouse 60'!$M$34</f>
        <v xml:space="preserve"> </v>
      </c>
      <c r="N66" s="48" t="str">
        <f>+'Meetinghouse 60'!$N$34</f>
        <v xml:space="preserve"> </v>
      </c>
      <c r="O66" s="51" t="str">
        <f>+'Meetinghouse 60'!$M$35</f>
        <v xml:space="preserve"> </v>
      </c>
      <c r="P66" s="54" t="str">
        <f>+'Meetinghouse 60'!$N$35</f>
        <v xml:space="preserve"> </v>
      </c>
      <c r="Q66" s="51" t="str">
        <f>+'Meetinghouse 60'!$M$36</f>
        <v xml:space="preserve"> </v>
      </c>
      <c r="R66" s="54" t="str">
        <f>+'Meetinghouse 60'!$N$36</f>
        <v xml:space="preserve"> </v>
      </c>
      <c r="S66" s="51" t="str">
        <f>+'Meetinghouse 60'!$M$37</f>
        <v xml:space="preserve"> </v>
      </c>
      <c r="T66" s="54" t="str">
        <f>+'Meetinghouse 60'!$N$37</f>
        <v xml:space="preserve"> </v>
      </c>
      <c r="U66" s="51" t="str">
        <f>+'Meetinghouse 60'!$M$38</f>
        <v xml:space="preserve"> </v>
      </c>
      <c r="V66" s="54" t="str">
        <f>+'Meetinghouse 60'!$N$38</f>
        <v xml:space="preserve"> </v>
      </c>
      <c r="W66" s="51" t="str">
        <f>+'Meetinghouse 60'!$M$39</f>
        <v xml:space="preserve"> </v>
      </c>
      <c r="X66" s="54" t="str">
        <f>+'Meetinghouse 60'!$N$39</f>
        <v xml:space="preserve"> </v>
      </c>
      <c r="Y66" s="51" t="str">
        <f>+'Meetinghouse 60'!$M$40</f>
        <v xml:space="preserve"> </v>
      </c>
      <c r="Z66" s="54" t="str">
        <f>+'Meetinghouse 60'!$N$40</f>
        <v xml:space="preserve"> </v>
      </c>
      <c r="AA66" s="51" t="str">
        <f>+'Meetinghouse 60'!$M$41</f>
        <v xml:space="preserve"> </v>
      </c>
      <c r="AB66" s="54" t="str">
        <f>+'Meetinghouse 60'!$N$41</f>
        <v xml:space="preserve"> </v>
      </c>
      <c r="AC66" s="51" t="str">
        <f>+'Meetinghouse 60'!$M$42</f>
        <v xml:space="preserve"> </v>
      </c>
      <c r="AD66" s="54" t="str">
        <f>+'Meetinghouse 60'!$N$42</f>
        <v xml:space="preserve"> </v>
      </c>
      <c r="AE66" s="51" t="str">
        <f>+'Meetinghouse 60'!$M$44</f>
        <v xml:space="preserve"> </v>
      </c>
      <c r="AF66" s="54" t="str">
        <f>+'Meetinghouse 60'!$N$44</f>
        <v xml:space="preserve"> </v>
      </c>
      <c r="AG66" s="51" t="str">
        <f>+'Meetinghouse 60'!$M$45</f>
        <v xml:space="preserve"> </v>
      </c>
      <c r="AH66" s="55" t="str">
        <f>+'Meetinghouse 60'!$N$45</f>
        <v xml:space="preserve"> </v>
      </c>
      <c r="AI66" s="53" t="str">
        <f>+'Meetinghouse 60'!$M$25</f>
        <v xml:space="preserve"> </v>
      </c>
      <c r="AJ66" s="48" t="str">
        <f>+'Meetinghouse 60'!$N$25</f>
        <v xml:space="preserve"> </v>
      </c>
      <c r="AK66" s="51" t="str">
        <f>+'Meetinghouse 60'!$M$26</f>
        <v xml:space="preserve"> </v>
      </c>
      <c r="AL66" s="54" t="str">
        <f>+'Meetinghouse 60'!$N$26</f>
        <v xml:space="preserve"> </v>
      </c>
      <c r="AM66" s="51" t="str">
        <f>+'Meetinghouse 60'!$M$27</f>
        <v xml:space="preserve"> </v>
      </c>
      <c r="AN66" s="54" t="str">
        <f>+'Meetinghouse 60'!$N$27</f>
        <v xml:space="preserve"> </v>
      </c>
      <c r="AO66" s="51" t="str">
        <f>+'Meetinghouse 60'!$M$28</f>
        <v xml:space="preserve"> </v>
      </c>
      <c r="AP66" s="54" t="str">
        <f>+'Meetinghouse 60'!$N$28</f>
        <v xml:space="preserve"> </v>
      </c>
      <c r="AQ66" s="51" t="str">
        <f>+'Meetinghouse 60'!$M$29</f>
        <v xml:space="preserve"> </v>
      </c>
      <c r="AR66" s="54" t="str">
        <f>+'Meetinghouse 60'!$N$29</f>
        <v xml:space="preserve"> </v>
      </c>
      <c r="AS66" s="51" t="str">
        <f>+'Meetinghouse 60'!$M$30</f>
        <v xml:space="preserve"> </v>
      </c>
      <c r="AT66" s="54" t="str">
        <f>+'Meetinghouse 60'!$N$30</f>
        <v xml:space="preserve"> </v>
      </c>
      <c r="AU66" s="51" t="str">
        <f>+'Meetinghouse 60'!$M$31</f>
        <v xml:space="preserve"> </v>
      </c>
      <c r="AV66" s="54" t="str">
        <f>+'Meetinghouse 60'!$N$31</f>
        <v xml:space="preserve"> </v>
      </c>
      <c r="AW66" s="51" t="str">
        <f>+'Meetinghouse 60'!$M$32</f>
        <v xml:space="preserve"> </v>
      </c>
      <c r="AX66" s="54" t="str">
        <f>+'Meetinghouse 60'!$N$32</f>
        <v xml:space="preserve"> </v>
      </c>
      <c r="AY66" s="51" t="str">
        <f>+'Meetinghouse 60'!$M$33</f>
        <v xml:space="preserve"> </v>
      </c>
      <c r="AZ66" s="56" t="str">
        <f>+'Meetinghouse 60'!$N$33</f>
        <v xml:space="preserve"> </v>
      </c>
    </row>
    <row r="67" spans="1:52" x14ac:dyDescent="0.2">
      <c r="A67" s="95" t="str">
        <f>IF('Meetinghouse 61'!$L$48=0,"",'Meetinghouse 61'!$L$48)</f>
        <v/>
      </c>
      <c r="B67" s="58" t="str">
        <f>IF('Meetinghouse 61'!$K$48=0,"",'Meetinghouse 61'!$K$48)</f>
        <v/>
      </c>
      <c r="C67" s="227" t="str">
        <f>IF('Meetinghouse 61'!$M$48=0,"",'Meetinghouse 61'!$M$48)</f>
        <v/>
      </c>
      <c r="D67" s="88" t="str">
        <f>IF('Meetinghouse 61'!$M$43=0,"",'Meetinghouse 61'!$M$43)</f>
        <v xml:space="preserve"> </v>
      </c>
      <c r="E67" s="61">
        <v>2.5</v>
      </c>
      <c r="F67" s="59" t="str">
        <f t="shared" si="0"/>
        <v/>
      </c>
      <c r="G67" s="60" t="str">
        <f>IF('Meetinghouse 61'!$N$43=0,"",'Meetinghouse 61'!$N$43)</f>
        <v xml:space="preserve"> </v>
      </c>
      <c r="H67" s="61">
        <v>2.5</v>
      </c>
      <c r="I67" s="59" t="str">
        <f t="shared" si="1"/>
        <v/>
      </c>
      <c r="J67" s="62" t="str">
        <f>IF('Meetinghouse 61'!$P$45=0,"",'Meetinghouse 61'!$P$45)</f>
        <v xml:space="preserve"> </v>
      </c>
      <c r="K67" s="61">
        <v>2.5</v>
      </c>
      <c r="L67" s="63" t="str">
        <f t="shared" si="2"/>
        <v/>
      </c>
      <c r="M67" s="64" t="str">
        <f>+'Meetinghouse 61'!$M$34</f>
        <v xml:space="preserve"> </v>
      </c>
      <c r="N67" s="65" t="str">
        <f>+'Meetinghouse 61'!$N$34</f>
        <v xml:space="preserve"> </v>
      </c>
      <c r="O67" s="66" t="str">
        <f>+'Meetinghouse 61'!$M$35</f>
        <v xml:space="preserve"> </v>
      </c>
      <c r="P67" s="67" t="str">
        <f>+'Meetinghouse 61'!$N$35</f>
        <v xml:space="preserve"> </v>
      </c>
      <c r="Q67" s="66" t="str">
        <f>+'Meetinghouse 61'!$M$36</f>
        <v xml:space="preserve"> </v>
      </c>
      <c r="R67" s="67" t="str">
        <f>+'Meetinghouse 61'!$N$36</f>
        <v xml:space="preserve"> </v>
      </c>
      <c r="S67" s="66" t="str">
        <f>+'Meetinghouse 61'!$M$37</f>
        <v xml:space="preserve"> </v>
      </c>
      <c r="T67" s="67" t="str">
        <f>+'Meetinghouse 61'!$N$37</f>
        <v xml:space="preserve"> </v>
      </c>
      <c r="U67" s="66" t="str">
        <f>+'Meetinghouse 61'!$M$38</f>
        <v xml:space="preserve"> </v>
      </c>
      <c r="V67" s="67" t="str">
        <f>+'Meetinghouse 61'!$N$38</f>
        <v xml:space="preserve"> </v>
      </c>
      <c r="W67" s="66" t="str">
        <f>+'Meetinghouse 61'!$M$39</f>
        <v xml:space="preserve"> </v>
      </c>
      <c r="X67" s="67" t="str">
        <f>+'Meetinghouse 61'!$N$39</f>
        <v xml:space="preserve"> </v>
      </c>
      <c r="Y67" s="66" t="str">
        <f>+'Meetinghouse 61'!$M$40</f>
        <v xml:space="preserve"> </v>
      </c>
      <c r="Z67" s="67" t="str">
        <f>+'Meetinghouse 61'!$N$40</f>
        <v xml:space="preserve"> </v>
      </c>
      <c r="AA67" s="66" t="str">
        <f>+'Meetinghouse 61'!$M$41</f>
        <v xml:space="preserve"> </v>
      </c>
      <c r="AB67" s="67" t="str">
        <f>+'Meetinghouse 61'!$N$41</f>
        <v xml:space="preserve"> </v>
      </c>
      <c r="AC67" s="66" t="str">
        <f>+'Meetinghouse 61'!$M$42</f>
        <v xml:space="preserve"> </v>
      </c>
      <c r="AD67" s="67" t="str">
        <f>+'Meetinghouse 61'!$N$42</f>
        <v xml:space="preserve"> </v>
      </c>
      <c r="AE67" s="66" t="str">
        <f>+'Meetinghouse 61'!$M$44</f>
        <v xml:space="preserve"> </v>
      </c>
      <c r="AF67" s="67" t="str">
        <f>+'Meetinghouse 61'!$N$44</f>
        <v xml:space="preserve"> </v>
      </c>
      <c r="AG67" s="66" t="str">
        <f>+'Meetinghouse 61'!$M$45</f>
        <v xml:space="preserve"> </v>
      </c>
      <c r="AH67" s="68" t="str">
        <f>+'Meetinghouse 61'!$N$45</f>
        <v xml:space="preserve"> </v>
      </c>
      <c r="AI67" s="64" t="str">
        <f>+'Meetinghouse 61'!$M$25</f>
        <v xml:space="preserve"> </v>
      </c>
      <c r="AJ67" s="65" t="str">
        <f>+'Meetinghouse 61'!$N$25</f>
        <v xml:space="preserve"> </v>
      </c>
      <c r="AK67" s="66" t="str">
        <f>+'Meetinghouse 61'!$M$26</f>
        <v xml:space="preserve"> </v>
      </c>
      <c r="AL67" s="67" t="str">
        <f>+'Meetinghouse 61'!$N$26</f>
        <v xml:space="preserve"> </v>
      </c>
      <c r="AM67" s="66" t="str">
        <f>+'Meetinghouse 61'!$M$27</f>
        <v xml:space="preserve"> </v>
      </c>
      <c r="AN67" s="67" t="str">
        <f>+'Meetinghouse 61'!$N$27</f>
        <v xml:space="preserve"> </v>
      </c>
      <c r="AO67" s="66" t="str">
        <f>+'Meetinghouse 61'!$M$28</f>
        <v xml:space="preserve"> </v>
      </c>
      <c r="AP67" s="67" t="str">
        <f>+'Meetinghouse 61'!$N$28</f>
        <v xml:space="preserve"> </v>
      </c>
      <c r="AQ67" s="66" t="str">
        <f>+'Meetinghouse 61'!$M$29</f>
        <v xml:space="preserve"> </v>
      </c>
      <c r="AR67" s="67" t="str">
        <f>+'Meetinghouse 61'!$N$29</f>
        <v xml:space="preserve"> </v>
      </c>
      <c r="AS67" s="66" t="str">
        <f>+'Meetinghouse 61'!$M$30</f>
        <v xml:space="preserve"> </v>
      </c>
      <c r="AT67" s="67" t="str">
        <f>+'Meetinghouse 61'!$N$30</f>
        <v xml:space="preserve"> </v>
      </c>
      <c r="AU67" s="66" t="str">
        <f>+'Meetinghouse 61'!$M$31</f>
        <v xml:space="preserve"> </v>
      </c>
      <c r="AV67" s="67" t="str">
        <f>+'Meetinghouse 61'!$N$31</f>
        <v xml:space="preserve"> </v>
      </c>
      <c r="AW67" s="66" t="str">
        <f>+'Meetinghouse 61'!$M$32</f>
        <v xml:space="preserve"> </v>
      </c>
      <c r="AX67" s="67" t="str">
        <f>+'Meetinghouse 61'!$N$32</f>
        <v xml:space="preserve"> </v>
      </c>
      <c r="AY67" s="66" t="str">
        <f>+'Meetinghouse 61'!$M$33</f>
        <v xml:space="preserve"> </v>
      </c>
      <c r="AZ67" s="69" t="str">
        <f>+'Meetinghouse 61'!$N$33</f>
        <v xml:space="preserve"> </v>
      </c>
    </row>
    <row r="68" spans="1:52" x14ac:dyDescent="0.2">
      <c r="A68" s="94" t="str">
        <f>IF('Meetinghouse 62'!$L$48=0,"",'Meetinghouse 62'!$L$48)</f>
        <v/>
      </c>
      <c r="B68" s="47" t="str">
        <f>IF('Meetinghouse 62'!$K$48=0,"",'Meetinghouse 62'!$K$48)</f>
        <v/>
      </c>
      <c r="C68" s="228" t="str">
        <f>IF('Meetinghouse 62'!$M$48=0,"",'Meetinghouse 62'!$M$48)</f>
        <v/>
      </c>
      <c r="D68" s="87" t="str">
        <f>IF('Meetinghouse 62'!$M$43=0,"",'Meetinghouse 62'!$M$43)</f>
        <v xml:space="preserve"> </v>
      </c>
      <c r="E68" s="50">
        <v>2.5</v>
      </c>
      <c r="F68" s="48" t="str">
        <f t="shared" si="0"/>
        <v/>
      </c>
      <c r="G68" s="49" t="str">
        <f>IF('Meetinghouse 62'!$N$43=0,"",'Meetinghouse 62'!$N$43)</f>
        <v xml:space="preserve"> </v>
      </c>
      <c r="H68" s="50">
        <v>2.5</v>
      </c>
      <c r="I68" s="48" t="str">
        <f t="shared" si="1"/>
        <v/>
      </c>
      <c r="J68" s="51" t="str">
        <f>IF('Meetinghouse 62'!$P$45=0,"",'Meetinghouse 62'!$P$45)</f>
        <v xml:space="preserve"> </v>
      </c>
      <c r="K68" s="50">
        <v>2.5</v>
      </c>
      <c r="L68" s="52" t="str">
        <f t="shared" si="2"/>
        <v/>
      </c>
      <c r="M68" s="53" t="str">
        <f>+'Meetinghouse 62'!$M$34</f>
        <v xml:space="preserve"> </v>
      </c>
      <c r="N68" s="48" t="str">
        <f>+'Meetinghouse 62'!$N$34</f>
        <v xml:space="preserve"> </v>
      </c>
      <c r="O68" s="51" t="str">
        <f>+'Meetinghouse 62'!$M$35</f>
        <v xml:space="preserve"> </v>
      </c>
      <c r="P68" s="54" t="str">
        <f>+'Meetinghouse 62'!$N$35</f>
        <v xml:space="preserve"> </v>
      </c>
      <c r="Q68" s="51" t="str">
        <f>+'Meetinghouse 62'!$M$36</f>
        <v xml:space="preserve"> </v>
      </c>
      <c r="R68" s="54" t="str">
        <f>+'Meetinghouse 62'!$N$36</f>
        <v xml:space="preserve"> </v>
      </c>
      <c r="S68" s="51" t="str">
        <f>+'Meetinghouse 62'!$M$37</f>
        <v xml:space="preserve"> </v>
      </c>
      <c r="T68" s="54" t="str">
        <f>+'Meetinghouse 62'!$N$37</f>
        <v xml:space="preserve"> </v>
      </c>
      <c r="U68" s="51" t="str">
        <f>+'Meetinghouse 62'!$M$38</f>
        <v xml:space="preserve"> </v>
      </c>
      <c r="V68" s="54" t="str">
        <f>+'Meetinghouse 62'!$N$38</f>
        <v xml:space="preserve"> </v>
      </c>
      <c r="W68" s="51" t="str">
        <f>+'Meetinghouse 62'!$M$39</f>
        <v xml:space="preserve"> </v>
      </c>
      <c r="X68" s="54" t="str">
        <f>+'Meetinghouse 62'!$N$39</f>
        <v xml:space="preserve"> </v>
      </c>
      <c r="Y68" s="51" t="str">
        <f>+'Meetinghouse 62'!$M$40</f>
        <v xml:space="preserve"> </v>
      </c>
      <c r="Z68" s="54" t="str">
        <f>+'Meetinghouse 62'!$N$40</f>
        <v xml:space="preserve"> </v>
      </c>
      <c r="AA68" s="51" t="str">
        <f>+'Meetinghouse 62'!$M$41</f>
        <v xml:space="preserve"> </v>
      </c>
      <c r="AB68" s="54" t="str">
        <f>+'Meetinghouse 62'!$N$41</f>
        <v xml:space="preserve"> </v>
      </c>
      <c r="AC68" s="51" t="str">
        <f>+'Meetinghouse 62'!$M$42</f>
        <v xml:space="preserve"> </v>
      </c>
      <c r="AD68" s="54" t="str">
        <f>+'Meetinghouse 62'!$N$42</f>
        <v xml:space="preserve"> </v>
      </c>
      <c r="AE68" s="51" t="str">
        <f>+'Meetinghouse 62'!$M$44</f>
        <v xml:space="preserve"> </v>
      </c>
      <c r="AF68" s="54" t="str">
        <f>+'Meetinghouse 62'!$N$44</f>
        <v xml:space="preserve"> </v>
      </c>
      <c r="AG68" s="51" t="str">
        <f>+'Meetinghouse 62'!$M$45</f>
        <v xml:space="preserve"> </v>
      </c>
      <c r="AH68" s="55" t="str">
        <f>+'Meetinghouse 62'!$N$45</f>
        <v xml:space="preserve"> </v>
      </c>
      <c r="AI68" s="53" t="str">
        <f>+'Meetinghouse 62'!$M$25</f>
        <v xml:space="preserve"> </v>
      </c>
      <c r="AJ68" s="48" t="str">
        <f>+'Meetinghouse 62'!$N$25</f>
        <v xml:space="preserve"> </v>
      </c>
      <c r="AK68" s="51" t="str">
        <f>+'Meetinghouse 62'!$M$26</f>
        <v xml:space="preserve"> </v>
      </c>
      <c r="AL68" s="54" t="str">
        <f>+'Meetinghouse 62'!$N$26</f>
        <v xml:space="preserve"> </v>
      </c>
      <c r="AM68" s="51" t="str">
        <f>+'Meetinghouse 62'!$M$27</f>
        <v xml:space="preserve"> </v>
      </c>
      <c r="AN68" s="54" t="str">
        <f>+'Meetinghouse 62'!$N$27</f>
        <v xml:space="preserve"> </v>
      </c>
      <c r="AO68" s="51" t="str">
        <f>+'Meetinghouse 62'!$M$28</f>
        <v xml:space="preserve"> </v>
      </c>
      <c r="AP68" s="54" t="str">
        <f>+'Meetinghouse 62'!$N$28</f>
        <v xml:space="preserve"> </v>
      </c>
      <c r="AQ68" s="51" t="str">
        <f>+'Meetinghouse 62'!$M$29</f>
        <v xml:space="preserve"> </v>
      </c>
      <c r="AR68" s="54" t="str">
        <f>+'Meetinghouse 62'!$N$29</f>
        <v xml:space="preserve"> </v>
      </c>
      <c r="AS68" s="51" t="str">
        <f>+'Meetinghouse 62'!$M$30</f>
        <v xml:space="preserve"> </v>
      </c>
      <c r="AT68" s="54" t="str">
        <f>+'Meetinghouse 62'!$N$30</f>
        <v xml:space="preserve"> </v>
      </c>
      <c r="AU68" s="51" t="str">
        <f>+'Meetinghouse 62'!$M$31</f>
        <v xml:space="preserve"> </v>
      </c>
      <c r="AV68" s="54" t="str">
        <f>+'Meetinghouse 62'!$N$31</f>
        <v xml:space="preserve"> </v>
      </c>
      <c r="AW68" s="51" t="str">
        <f>+'Meetinghouse 62'!$M$32</f>
        <v xml:space="preserve"> </v>
      </c>
      <c r="AX68" s="54" t="str">
        <f>+'Meetinghouse 62'!$N$32</f>
        <v xml:space="preserve"> </v>
      </c>
      <c r="AY68" s="51" t="str">
        <f>+'Meetinghouse 62'!$M$33</f>
        <v xml:space="preserve"> </v>
      </c>
      <c r="AZ68" s="56" t="str">
        <f>+'Meetinghouse 62'!$N$33</f>
        <v xml:space="preserve"> </v>
      </c>
    </row>
    <row r="69" spans="1:52" x14ac:dyDescent="0.2">
      <c r="A69" s="95" t="str">
        <f>IF('Meetinghouse 63'!$L$48=0,"",'Meetinghouse 63'!$L$48)</f>
        <v/>
      </c>
      <c r="B69" s="58" t="str">
        <f>IF('Meetinghouse 63'!$K$48=0,"",'Meetinghouse 63'!$K$48)</f>
        <v/>
      </c>
      <c r="C69" s="227" t="str">
        <f>IF('Meetinghouse 63'!$M$48=0,"",'Meetinghouse 63'!$M$48)</f>
        <v/>
      </c>
      <c r="D69" s="88" t="str">
        <f>IF('Meetinghouse 63'!$M$43=0,"",'Meetinghouse 63'!$M$43)</f>
        <v xml:space="preserve"> </v>
      </c>
      <c r="E69" s="61">
        <v>2.5</v>
      </c>
      <c r="F69" s="59" t="str">
        <f t="shared" si="0"/>
        <v/>
      </c>
      <c r="G69" s="60" t="str">
        <f>IF('Meetinghouse 63'!$N$43=0,"",'Meetinghouse 63'!$N$43)</f>
        <v xml:space="preserve"> </v>
      </c>
      <c r="H69" s="61">
        <v>2.5</v>
      </c>
      <c r="I69" s="59" t="str">
        <f t="shared" si="1"/>
        <v/>
      </c>
      <c r="J69" s="62" t="str">
        <f>IF('Meetinghouse 63'!$P$45=0,"",'Meetinghouse 63'!$P$45)</f>
        <v xml:space="preserve"> </v>
      </c>
      <c r="K69" s="61">
        <v>2.5</v>
      </c>
      <c r="L69" s="63" t="str">
        <f t="shared" si="2"/>
        <v/>
      </c>
      <c r="M69" s="64" t="str">
        <f>+'Meetinghouse 63'!$M$34</f>
        <v xml:space="preserve"> </v>
      </c>
      <c r="N69" s="65" t="str">
        <f>+'Meetinghouse 63'!$N$34</f>
        <v xml:space="preserve"> </v>
      </c>
      <c r="O69" s="66" t="str">
        <f>+'Meetinghouse 63'!$M$35</f>
        <v xml:space="preserve"> </v>
      </c>
      <c r="P69" s="67" t="str">
        <f>+'Meetinghouse 63'!$N$35</f>
        <v xml:space="preserve"> </v>
      </c>
      <c r="Q69" s="66" t="str">
        <f>+'Meetinghouse 63'!$M$36</f>
        <v xml:space="preserve"> </v>
      </c>
      <c r="R69" s="67" t="str">
        <f>+'Meetinghouse 63'!$N$36</f>
        <v xml:space="preserve"> </v>
      </c>
      <c r="S69" s="66" t="str">
        <f>+'Meetinghouse 63'!$M$37</f>
        <v xml:space="preserve"> </v>
      </c>
      <c r="T69" s="67" t="str">
        <f>+'Meetinghouse 63'!$N$37</f>
        <v xml:space="preserve"> </v>
      </c>
      <c r="U69" s="66" t="str">
        <f>+'Meetinghouse 63'!$M$38</f>
        <v xml:space="preserve"> </v>
      </c>
      <c r="V69" s="67" t="str">
        <f>+'Meetinghouse 63'!$N$38</f>
        <v xml:space="preserve"> </v>
      </c>
      <c r="W69" s="66" t="str">
        <f>+'Meetinghouse 63'!$M$39</f>
        <v xml:space="preserve"> </v>
      </c>
      <c r="X69" s="67" t="str">
        <f>+'Meetinghouse 63'!$N$39</f>
        <v xml:space="preserve"> </v>
      </c>
      <c r="Y69" s="66" t="str">
        <f>+'Meetinghouse 63'!$M$40</f>
        <v xml:space="preserve"> </v>
      </c>
      <c r="Z69" s="67" t="str">
        <f>+'Meetinghouse 63'!$N$40</f>
        <v xml:space="preserve"> </v>
      </c>
      <c r="AA69" s="66" t="str">
        <f>+'Meetinghouse 63'!$M$41</f>
        <v xml:space="preserve"> </v>
      </c>
      <c r="AB69" s="67" t="str">
        <f>+'Meetinghouse 63'!$N$41</f>
        <v xml:space="preserve"> </v>
      </c>
      <c r="AC69" s="66" t="str">
        <f>+'Meetinghouse 63'!$M$42</f>
        <v xml:space="preserve"> </v>
      </c>
      <c r="AD69" s="67" t="str">
        <f>+'Meetinghouse 63'!$N$42</f>
        <v xml:space="preserve"> </v>
      </c>
      <c r="AE69" s="66" t="str">
        <f>+'Meetinghouse 63'!$M$44</f>
        <v xml:space="preserve"> </v>
      </c>
      <c r="AF69" s="67" t="str">
        <f>+'Meetinghouse 63'!$N$44</f>
        <v xml:space="preserve"> </v>
      </c>
      <c r="AG69" s="66" t="str">
        <f>+'Meetinghouse 63'!$M$45</f>
        <v xml:space="preserve"> </v>
      </c>
      <c r="AH69" s="68" t="str">
        <f>+'Meetinghouse 63'!$N$45</f>
        <v xml:space="preserve"> </v>
      </c>
      <c r="AI69" s="64" t="str">
        <f>+'Meetinghouse 63'!$M$25</f>
        <v xml:space="preserve"> </v>
      </c>
      <c r="AJ69" s="65" t="str">
        <f>+'Meetinghouse 63'!$N$25</f>
        <v xml:space="preserve"> </v>
      </c>
      <c r="AK69" s="66" t="str">
        <f>+'Meetinghouse 63'!$M$26</f>
        <v xml:space="preserve"> </v>
      </c>
      <c r="AL69" s="67" t="str">
        <f>+'Meetinghouse 63'!$N$26</f>
        <v xml:space="preserve"> </v>
      </c>
      <c r="AM69" s="66" t="str">
        <f>+'Meetinghouse 63'!$M$27</f>
        <v xml:space="preserve"> </v>
      </c>
      <c r="AN69" s="67" t="str">
        <f>+'Meetinghouse 63'!$N$27</f>
        <v xml:space="preserve"> </v>
      </c>
      <c r="AO69" s="66" t="str">
        <f>+'Meetinghouse 63'!$M$28</f>
        <v xml:space="preserve"> </v>
      </c>
      <c r="AP69" s="67" t="str">
        <f>+'Meetinghouse 63'!$N$28</f>
        <v xml:space="preserve"> </v>
      </c>
      <c r="AQ69" s="66" t="str">
        <f>+'Meetinghouse 63'!$M$29</f>
        <v xml:space="preserve"> </v>
      </c>
      <c r="AR69" s="67" t="str">
        <f>+'Meetinghouse 63'!$N$29</f>
        <v xml:space="preserve"> </v>
      </c>
      <c r="AS69" s="66" t="str">
        <f>+'Meetinghouse 63'!$M$30</f>
        <v xml:space="preserve"> </v>
      </c>
      <c r="AT69" s="67" t="str">
        <f>+'Meetinghouse 63'!$N$30</f>
        <v xml:space="preserve"> </v>
      </c>
      <c r="AU69" s="66" t="str">
        <f>+'Meetinghouse 63'!$M$31</f>
        <v xml:space="preserve"> </v>
      </c>
      <c r="AV69" s="67" t="str">
        <f>+'Meetinghouse 63'!$N$31</f>
        <v xml:space="preserve"> </v>
      </c>
      <c r="AW69" s="66" t="str">
        <f>+'Meetinghouse 63'!$M$32</f>
        <v xml:space="preserve"> </v>
      </c>
      <c r="AX69" s="67" t="str">
        <f>+'Meetinghouse 63'!$N$32</f>
        <v xml:space="preserve"> </v>
      </c>
      <c r="AY69" s="66" t="str">
        <f>+'Meetinghouse 63'!$M$33</f>
        <v xml:space="preserve"> </v>
      </c>
      <c r="AZ69" s="69" t="str">
        <f>+'Meetinghouse 63'!$N$33</f>
        <v xml:space="preserve"> </v>
      </c>
    </row>
    <row r="70" spans="1:52" x14ac:dyDescent="0.2">
      <c r="A70" s="94" t="str">
        <f>IF('Meetinghouse 64'!$L$48=0,"",'Meetinghouse 64'!$L$48)</f>
        <v/>
      </c>
      <c r="B70" s="47" t="str">
        <f>IF('Meetinghouse 64'!$K$48=0,"",'Meetinghouse 64'!$K$48)</f>
        <v/>
      </c>
      <c r="C70" s="228" t="str">
        <f>IF('Meetinghouse 64'!$M$48=0,"",'Meetinghouse 64'!$M$48)</f>
        <v/>
      </c>
      <c r="D70" s="87" t="str">
        <f>IF('Meetinghouse 64'!$M$43=0,"",'Meetinghouse 64'!$M$43)</f>
        <v xml:space="preserve"> </v>
      </c>
      <c r="E70" s="50">
        <v>2.5</v>
      </c>
      <c r="F70" s="48" t="str">
        <f t="shared" si="0"/>
        <v/>
      </c>
      <c r="G70" s="49" t="str">
        <f>IF('Meetinghouse 64'!$N$43=0,"",'Meetinghouse 64'!$N$43)</f>
        <v xml:space="preserve"> </v>
      </c>
      <c r="H70" s="50">
        <v>2.5</v>
      </c>
      <c r="I70" s="48" t="str">
        <f t="shared" si="1"/>
        <v/>
      </c>
      <c r="J70" s="51" t="str">
        <f>IF('Meetinghouse 64'!$P$45=0,"",'Meetinghouse 64'!$P$45)</f>
        <v xml:space="preserve"> </v>
      </c>
      <c r="K70" s="50">
        <v>2.5</v>
      </c>
      <c r="L70" s="52" t="str">
        <f t="shared" si="2"/>
        <v/>
      </c>
      <c r="M70" s="53" t="str">
        <f>+'Meetinghouse 64'!$M$34</f>
        <v xml:space="preserve"> </v>
      </c>
      <c r="N70" s="48" t="str">
        <f>+'Meetinghouse 64'!$N$34</f>
        <v xml:space="preserve"> </v>
      </c>
      <c r="O70" s="51" t="str">
        <f>+'Meetinghouse 64'!$M$35</f>
        <v xml:space="preserve"> </v>
      </c>
      <c r="P70" s="54" t="str">
        <f>+'Meetinghouse 64'!$N$35</f>
        <v xml:space="preserve"> </v>
      </c>
      <c r="Q70" s="51" t="str">
        <f>+'Meetinghouse 64'!$M$36</f>
        <v xml:space="preserve"> </v>
      </c>
      <c r="R70" s="54" t="str">
        <f>+'Meetinghouse 64'!$N$36</f>
        <v xml:space="preserve"> </v>
      </c>
      <c r="S70" s="51" t="str">
        <f>+'Meetinghouse 64'!$M$37</f>
        <v xml:space="preserve"> </v>
      </c>
      <c r="T70" s="54" t="str">
        <f>+'Meetinghouse 64'!$N$37</f>
        <v xml:space="preserve"> </v>
      </c>
      <c r="U70" s="51" t="str">
        <f>+'Meetinghouse 64'!$M$38</f>
        <v xml:space="preserve"> </v>
      </c>
      <c r="V70" s="54" t="str">
        <f>+'Meetinghouse 64'!$N$38</f>
        <v xml:space="preserve"> </v>
      </c>
      <c r="W70" s="51" t="str">
        <f>+'Meetinghouse 64'!$M$39</f>
        <v xml:space="preserve"> </v>
      </c>
      <c r="X70" s="54" t="str">
        <f>+'Meetinghouse 64'!$N$39</f>
        <v xml:space="preserve"> </v>
      </c>
      <c r="Y70" s="51" t="str">
        <f>+'Meetinghouse 64'!$M$40</f>
        <v xml:space="preserve"> </v>
      </c>
      <c r="Z70" s="54" t="str">
        <f>+'Meetinghouse 64'!$N$40</f>
        <v xml:space="preserve"> </v>
      </c>
      <c r="AA70" s="51" t="str">
        <f>+'Meetinghouse 64'!$M$41</f>
        <v xml:space="preserve"> </v>
      </c>
      <c r="AB70" s="54" t="str">
        <f>+'Meetinghouse 64'!$N$41</f>
        <v xml:space="preserve"> </v>
      </c>
      <c r="AC70" s="51" t="str">
        <f>+'Meetinghouse 64'!$M$42</f>
        <v xml:space="preserve"> </v>
      </c>
      <c r="AD70" s="54" t="str">
        <f>+'Meetinghouse 64'!$N$42</f>
        <v xml:space="preserve"> </v>
      </c>
      <c r="AE70" s="51" t="str">
        <f>+'Meetinghouse 64'!$M$44</f>
        <v xml:space="preserve"> </v>
      </c>
      <c r="AF70" s="54" t="str">
        <f>+'Meetinghouse 64'!$N$44</f>
        <v xml:space="preserve"> </v>
      </c>
      <c r="AG70" s="51" t="str">
        <f>+'Meetinghouse 64'!$M$45</f>
        <v xml:space="preserve"> </v>
      </c>
      <c r="AH70" s="55" t="str">
        <f>+'Meetinghouse 64'!$N$45</f>
        <v xml:space="preserve"> </v>
      </c>
      <c r="AI70" s="53" t="str">
        <f>+'Meetinghouse 64'!$M$25</f>
        <v xml:space="preserve"> </v>
      </c>
      <c r="AJ70" s="48" t="str">
        <f>+'Meetinghouse 64'!$N$25</f>
        <v xml:space="preserve"> </v>
      </c>
      <c r="AK70" s="51" t="str">
        <f>+'Meetinghouse 64'!$M$26</f>
        <v xml:space="preserve"> </v>
      </c>
      <c r="AL70" s="54" t="str">
        <f>+'Meetinghouse 64'!$N$26</f>
        <v xml:space="preserve"> </v>
      </c>
      <c r="AM70" s="51" t="str">
        <f>+'Meetinghouse 64'!$M$27</f>
        <v xml:space="preserve"> </v>
      </c>
      <c r="AN70" s="54" t="str">
        <f>+'Meetinghouse 64'!$N$27</f>
        <v xml:space="preserve"> </v>
      </c>
      <c r="AO70" s="51" t="str">
        <f>+'Meetinghouse 64'!$M$28</f>
        <v xml:space="preserve"> </v>
      </c>
      <c r="AP70" s="54" t="str">
        <f>+'Meetinghouse 64'!$N$28</f>
        <v xml:space="preserve"> </v>
      </c>
      <c r="AQ70" s="51" t="str">
        <f>+'Meetinghouse 64'!$M$29</f>
        <v xml:space="preserve"> </v>
      </c>
      <c r="AR70" s="54" t="str">
        <f>+'Meetinghouse 64'!$N$29</f>
        <v xml:space="preserve"> </v>
      </c>
      <c r="AS70" s="51" t="str">
        <f>+'Meetinghouse 64'!$M$30</f>
        <v xml:space="preserve"> </v>
      </c>
      <c r="AT70" s="54" t="str">
        <f>+'Meetinghouse 64'!$N$30</f>
        <v xml:space="preserve"> </v>
      </c>
      <c r="AU70" s="51" t="str">
        <f>+'Meetinghouse 64'!$M$31</f>
        <v xml:space="preserve"> </v>
      </c>
      <c r="AV70" s="54" t="str">
        <f>+'Meetinghouse 64'!$N$31</f>
        <v xml:space="preserve"> </v>
      </c>
      <c r="AW70" s="51" t="str">
        <f>+'Meetinghouse 64'!$M$32</f>
        <v xml:space="preserve"> </v>
      </c>
      <c r="AX70" s="54" t="str">
        <f>+'Meetinghouse 64'!$N$32</f>
        <v xml:space="preserve"> </v>
      </c>
      <c r="AY70" s="51" t="str">
        <f>+'Meetinghouse 64'!$M$33</f>
        <v xml:space="preserve"> </v>
      </c>
      <c r="AZ70" s="56" t="str">
        <f>+'Meetinghouse 64'!$N$33</f>
        <v xml:space="preserve"> </v>
      </c>
    </row>
    <row r="71" spans="1:52" x14ac:dyDescent="0.2">
      <c r="A71" s="95" t="str">
        <f>IF('Meetinghouse 65'!$L$48=0,"",'Meetinghouse 65'!$L$48)</f>
        <v/>
      </c>
      <c r="B71" s="58" t="str">
        <f>IF('Meetinghouse 65'!$K$48=0,"",'Meetinghouse 65'!$K$48)</f>
        <v/>
      </c>
      <c r="C71" s="227" t="str">
        <f>IF('Meetinghouse 65'!$M$48=0,"",'Meetinghouse 65'!$M$48)</f>
        <v/>
      </c>
      <c r="D71" s="88" t="str">
        <f>IF('Meetinghouse 65'!$M$43=0,"",'Meetinghouse 65'!$M$43)</f>
        <v xml:space="preserve"> </v>
      </c>
      <c r="E71" s="61">
        <v>2.5</v>
      </c>
      <c r="F71" s="59" t="str">
        <f t="shared" si="0"/>
        <v/>
      </c>
      <c r="G71" s="60" t="str">
        <f>IF('Meetinghouse 65'!$N$43=0,"",'Meetinghouse 65'!$N$43)</f>
        <v xml:space="preserve"> </v>
      </c>
      <c r="H71" s="61">
        <v>2.5</v>
      </c>
      <c r="I71" s="59" t="str">
        <f t="shared" si="1"/>
        <v/>
      </c>
      <c r="J71" s="62" t="str">
        <f>IF('Meetinghouse 65'!$P$45=0,"",'Meetinghouse 65'!$P$45)</f>
        <v xml:space="preserve"> </v>
      </c>
      <c r="K71" s="61">
        <v>2.5</v>
      </c>
      <c r="L71" s="63" t="str">
        <f t="shared" si="2"/>
        <v/>
      </c>
      <c r="M71" s="64" t="str">
        <f>+'Meetinghouse 65'!$M$34</f>
        <v xml:space="preserve"> </v>
      </c>
      <c r="N71" s="65" t="str">
        <f>+'Meetinghouse 65'!$N$34</f>
        <v xml:space="preserve"> </v>
      </c>
      <c r="O71" s="66" t="str">
        <f>+'Meetinghouse 65'!$M$35</f>
        <v xml:space="preserve"> </v>
      </c>
      <c r="P71" s="67" t="str">
        <f>+'Meetinghouse 65'!$N$35</f>
        <v xml:space="preserve"> </v>
      </c>
      <c r="Q71" s="66" t="str">
        <f>+'Meetinghouse 65'!$M$36</f>
        <v xml:space="preserve"> </v>
      </c>
      <c r="R71" s="67" t="str">
        <f>+'Meetinghouse 65'!$N$36</f>
        <v xml:space="preserve"> </v>
      </c>
      <c r="S71" s="66" t="str">
        <f>+'Meetinghouse 65'!$M$37</f>
        <v xml:space="preserve"> </v>
      </c>
      <c r="T71" s="67" t="str">
        <f>+'Meetinghouse 65'!$N$37</f>
        <v xml:space="preserve"> </v>
      </c>
      <c r="U71" s="66" t="str">
        <f>+'Meetinghouse 65'!$M$38</f>
        <v xml:space="preserve"> </v>
      </c>
      <c r="V71" s="67" t="str">
        <f>+'Meetinghouse 65'!$N$38</f>
        <v xml:space="preserve"> </v>
      </c>
      <c r="W71" s="66" t="str">
        <f>+'Meetinghouse 65'!$M$39</f>
        <v xml:space="preserve"> </v>
      </c>
      <c r="X71" s="67" t="str">
        <f>+'Meetinghouse 65'!$N$39</f>
        <v xml:space="preserve"> </v>
      </c>
      <c r="Y71" s="66" t="str">
        <f>+'Meetinghouse 65'!$M$40</f>
        <v xml:space="preserve"> </v>
      </c>
      <c r="Z71" s="67" t="str">
        <f>+'Meetinghouse 65'!$N$40</f>
        <v xml:space="preserve"> </v>
      </c>
      <c r="AA71" s="66" t="str">
        <f>+'Meetinghouse 65'!$M$41</f>
        <v xml:space="preserve"> </v>
      </c>
      <c r="AB71" s="67" t="str">
        <f>+'Meetinghouse 65'!$N$41</f>
        <v xml:space="preserve"> </v>
      </c>
      <c r="AC71" s="66" t="str">
        <f>+'Meetinghouse 65'!$M$42</f>
        <v xml:space="preserve"> </v>
      </c>
      <c r="AD71" s="67" t="str">
        <f>+'Meetinghouse 65'!$N$42</f>
        <v xml:space="preserve"> </v>
      </c>
      <c r="AE71" s="66" t="str">
        <f>+'Meetinghouse 65'!$M$44</f>
        <v xml:space="preserve"> </v>
      </c>
      <c r="AF71" s="67" t="str">
        <f>+'Meetinghouse 65'!$N$44</f>
        <v xml:space="preserve"> </v>
      </c>
      <c r="AG71" s="66" t="str">
        <f>+'Meetinghouse 65'!$M$45</f>
        <v xml:space="preserve"> </v>
      </c>
      <c r="AH71" s="68" t="str">
        <f>+'Meetinghouse 65'!$N$45</f>
        <v xml:space="preserve"> </v>
      </c>
      <c r="AI71" s="64" t="str">
        <f>+'Meetinghouse 65'!$M$25</f>
        <v xml:space="preserve"> </v>
      </c>
      <c r="AJ71" s="65" t="str">
        <f>+'Meetinghouse 65'!$N$25</f>
        <v xml:space="preserve"> </v>
      </c>
      <c r="AK71" s="66" t="str">
        <f>+'Meetinghouse 65'!$M$26</f>
        <v xml:space="preserve"> </v>
      </c>
      <c r="AL71" s="67" t="str">
        <f>+'Meetinghouse 65'!$N$26</f>
        <v xml:space="preserve"> </v>
      </c>
      <c r="AM71" s="66" t="str">
        <f>+'Meetinghouse 65'!$M$27</f>
        <v xml:space="preserve"> </v>
      </c>
      <c r="AN71" s="67" t="str">
        <f>+'Meetinghouse 65'!$N$27</f>
        <v xml:space="preserve"> </v>
      </c>
      <c r="AO71" s="66" t="str">
        <f>+'Meetinghouse 65'!$M$28</f>
        <v xml:space="preserve"> </v>
      </c>
      <c r="AP71" s="67" t="str">
        <f>+'Meetinghouse 65'!$N$28</f>
        <v xml:space="preserve"> </v>
      </c>
      <c r="AQ71" s="66" t="str">
        <f>+'Meetinghouse 65'!$M$29</f>
        <v xml:space="preserve"> </v>
      </c>
      <c r="AR71" s="67" t="str">
        <f>+'Meetinghouse 65'!$N$29</f>
        <v xml:space="preserve"> </v>
      </c>
      <c r="AS71" s="66" t="str">
        <f>+'Meetinghouse 65'!$M$30</f>
        <v xml:space="preserve"> </v>
      </c>
      <c r="AT71" s="67" t="str">
        <f>+'Meetinghouse 65'!$N$30</f>
        <v xml:space="preserve"> </v>
      </c>
      <c r="AU71" s="66" t="str">
        <f>+'Meetinghouse 65'!$M$31</f>
        <v xml:space="preserve"> </v>
      </c>
      <c r="AV71" s="67" t="str">
        <f>+'Meetinghouse 65'!$N$31</f>
        <v xml:space="preserve"> </v>
      </c>
      <c r="AW71" s="66" t="str">
        <f>+'Meetinghouse 65'!$M$32</f>
        <v xml:space="preserve"> </v>
      </c>
      <c r="AX71" s="67" t="str">
        <f>+'Meetinghouse 65'!$N$32</f>
        <v xml:space="preserve"> </v>
      </c>
      <c r="AY71" s="66" t="str">
        <f>+'Meetinghouse 65'!$M$33</f>
        <v xml:space="preserve"> </v>
      </c>
      <c r="AZ71" s="69" t="str">
        <f>+'Meetinghouse 65'!$N$33</f>
        <v xml:space="preserve"> </v>
      </c>
    </row>
    <row r="72" spans="1:52" x14ac:dyDescent="0.2">
      <c r="A72" s="94" t="str">
        <f>IF('Meetinghouse 66'!$L$48=0,"",'Meetinghouse 66'!$L$48)</f>
        <v/>
      </c>
      <c r="B72" s="47" t="str">
        <f>IF('Meetinghouse 66'!$K$48=0,"",'Meetinghouse 66'!$K$48)</f>
        <v/>
      </c>
      <c r="C72" s="228" t="str">
        <f>IF('Meetinghouse 66'!$M$48=0,"",'Meetinghouse 66'!$M$48)</f>
        <v/>
      </c>
      <c r="D72" s="87" t="str">
        <f>IF('Meetinghouse 66'!$M$43=0,"",'Meetinghouse 66'!$M$43)</f>
        <v xml:space="preserve"> </v>
      </c>
      <c r="E72" s="50">
        <v>2.5</v>
      </c>
      <c r="F72" s="48" t="str">
        <f t="shared" ref="F72:F81" si="3">IF(ISERROR(E72-D72),"",IF(E72-D72&gt;=0,"Yes","No"))</f>
        <v/>
      </c>
      <c r="G72" s="49" t="str">
        <f>IF('Meetinghouse 66'!$N$43=0,"",'Meetinghouse 66'!$N$43)</f>
        <v xml:space="preserve"> </v>
      </c>
      <c r="H72" s="50">
        <v>2.5</v>
      </c>
      <c r="I72" s="48" t="str">
        <f t="shared" ref="I72:I81" si="4">IF(ISERROR(H72-G72),"",IF(H72-G72&gt;=0,"Yes","No"))</f>
        <v/>
      </c>
      <c r="J72" s="51" t="str">
        <f>IF('Meetinghouse 66'!$P$45=0,"",'Meetinghouse 66'!$P$45)</f>
        <v xml:space="preserve"> </v>
      </c>
      <c r="K72" s="50">
        <v>2.5</v>
      </c>
      <c r="L72" s="52" t="str">
        <f t="shared" ref="L72:L81" si="5">IF(ISERROR(K72-J72),"",IF(K72-J72&gt;=0,"Yes","No"))</f>
        <v/>
      </c>
      <c r="M72" s="53" t="str">
        <f>+'Meetinghouse 66'!$M$34</f>
        <v xml:space="preserve"> </v>
      </c>
      <c r="N72" s="48" t="str">
        <f>+'Meetinghouse 66'!$N$34</f>
        <v xml:space="preserve"> </v>
      </c>
      <c r="O72" s="51" t="str">
        <f>+'Meetinghouse 66'!$M$35</f>
        <v xml:space="preserve"> </v>
      </c>
      <c r="P72" s="54" t="str">
        <f>+'Meetinghouse 66'!$N$35</f>
        <v xml:space="preserve"> </v>
      </c>
      <c r="Q72" s="51" t="str">
        <f>+'Meetinghouse 66'!$M$36</f>
        <v xml:space="preserve"> </v>
      </c>
      <c r="R72" s="54" t="str">
        <f>+'Meetinghouse 66'!$N$36</f>
        <v xml:space="preserve"> </v>
      </c>
      <c r="S72" s="51" t="str">
        <f>+'Meetinghouse 66'!$M$37</f>
        <v xml:space="preserve"> </v>
      </c>
      <c r="T72" s="54" t="str">
        <f>+'Meetinghouse 66'!$N$37</f>
        <v xml:space="preserve"> </v>
      </c>
      <c r="U72" s="51" t="str">
        <f>+'Meetinghouse 66'!$M$38</f>
        <v xml:space="preserve"> </v>
      </c>
      <c r="V72" s="54" t="str">
        <f>+'Meetinghouse 66'!$N$38</f>
        <v xml:space="preserve"> </v>
      </c>
      <c r="W72" s="51" t="str">
        <f>+'Meetinghouse 66'!$M$39</f>
        <v xml:space="preserve"> </v>
      </c>
      <c r="X72" s="54" t="str">
        <f>+'Meetinghouse 66'!$N$39</f>
        <v xml:space="preserve"> </v>
      </c>
      <c r="Y72" s="51" t="str">
        <f>+'Meetinghouse 66'!$M$40</f>
        <v xml:space="preserve"> </v>
      </c>
      <c r="Z72" s="54" t="str">
        <f>+'Meetinghouse 66'!$N$40</f>
        <v xml:space="preserve"> </v>
      </c>
      <c r="AA72" s="51" t="str">
        <f>+'Meetinghouse 66'!$M$41</f>
        <v xml:space="preserve"> </v>
      </c>
      <c r="AB72" s="54" t="str">
        <f>+'Meetinghouse 66'!$N$41</f>
        <v xml:space="preserve"> </v>
      </c>
      <c r="AC72" s="51" t="str">
        <f>+'Meetinghouse 66'!$M$42</f>
        <v xml:space="preserve"> </v>
      </c>
      <c r="AD72" s="54" t="str">
        <f>+'Meetinghouse 66'!$N$42</f>
        <v xml:space="preserve"> </v>
      </c>
      <c r="AE72" s="51" t="str">
        <f>+'Meetinghouse 66'!$M$44</f>
        <v xml:space="preserve"> </v>
      </c>
      <c r="AF72" s="54" t="str">
        <f>+'Meetinghouse 66'!$N$44</f>
        <v xml:space="preserve"> </v>
      </c>
      <c r="AG72" s="51" t="str">
        <f>+'Meetinghouse 66'!$M$45</f>
        <v xml:space="preserve"> </v>
      </c>
      <c r="AH72" s="55" t="str">
        <f>+'Meetinghouse 66'!$N$45</f>
        <v xml:space="preserve"> </v>
      </c>
      <c r="AI72" s="53" t="str">
        <f>+'Meetinghouse 66'!$M$25</f>
        <v xml:space="preserve"> </v>
      </c>
      <c r="AJ72" s="48" t="str">
        <f>+'Meetinghouse 66'!$N$25</f>
        <v xml:space="preserve"> </v>
      </c>
      <c r="AK72" s="51" t="str">
        <f>+'Meetinghouse 66'!$M$26</f>
        <v xml:space="preserve"> </v>
      </c>
      <c r="AL72" s="54" t="str">
        <f>+'Meetinghouse 66'!$N$26</f>
        <v xml:space="preserve"> </v>
      </c>
      <c r="AM72" s="51" t="str">
        <f>+'Meetinghouse 66'!$M$27</f>
        <v xml:space="preserve"> </v>
      </c>
      <c r="AN72" s="54" t="str">
        <f>+'Meetinghouse 66'!$N$27</f>
        <v xml:space="preserve"> </v>
      </c>
      <c r="AO72" s="51" t="str">
        <f>+'Meetinghouse 66'!$M$28</f>
        <v xml:space="preserve"> </v>
      </c>
      <c r="AP72" s="54" t="str">
        <f>+'Meetinghouse 66'!$N$28</f>
        <v xml:space="preserve"> </v>
      </c>
      <c r="AQ72" s="51" t="str">
        <f>+'Meetinghouse 66'!$M$29</f>
        <v xml:space="preserve"> </v>
      </c>
      <c r="AR72" s="54" t="str">
        <f>+'Meetinghouse 66'!$N$29</f>
        <v xml:space="preserve"> </v>
      </c>
      <c r="AS72" s="51" t="str">
        <f>+'Meetinghouse 66'!$M$30</f>
        <v xml:space="preserve"> </v>
      </c>
      <c r="AT72" s="54" t="str">
        <f>+'Meetinghouse 66'!$N$30</f>
        <v xml:space="preserve"> </v>
      </c>
      <c r="AU72" s="51" t="str">
        <f>+'Meetinghouse 66'!$M$31</f>
        <v xml:space="preserve"> </v>
      </c>
      <c r="AV72" s="54" t="str">
        <f>+'Meetinghouse 66'!$N$31</f>
        <v xml:space="preserve"> </v>
      </c>
      <c r="AW72" s="51" t="str">
        <f>+'Meetinghouse 66'!$M$32</f>
        <v xml:space="preserve"> </v>
      </c>
      <c r="AX72" s="54" t="str">
        <f>+'Meetinghouse 66'!$N$32</f>
        <v xml:space="preserve"> </v>
      </c>
      <c r="AY72" s="51" t="str">
        <f>+'Meetinghouse 66'!$M$33</f>
        <v xml:space="preserve"> </v>
      </c>
      <c r="AZ72" s="56" t="str">
        <f>+'Meetinghouse 66'!$N$33</f>
        <v xml:space="preserve"> </v>
      </c>
    </row>
    <row r="73" spans="1:52" x14ac:dyDescent="0.2">
      <c r="A73" s="95" t="str">
        <f>IF('Meetinghouse 67'!$L$48=0,"",'Meetinghouse 67'!$L$48)</f>
        <v/>
      </c>
      <c r="B73" s="58" t="str">
        <f>IF('Meetinghouse 67'!$K$48=0,"",'Meetinghouse 67'!$K$48)</f>
        <v/>
      </c>
      <c r="C73" s="227" t="str">
        <f>IF('Meetinghouse 67'!$M$48=0,"",'Meetinghouse 67'!$M$48)</f>
        <v/>
      </c>
      <c r="D73" s="88" t="str">
        <f>IF('Meetinghouse 67'!$M$43=0,"",'Meetinghouse 67'!$M$43)</f>
        <v xml:space="preserve"> </v>
      </c>
      <c r="E73" s="61">
        <v>2.5</v>
      </c>
      <c r="F73" s="59" t="str">
        <f t="shared" si="3"/>
        <v/>
      </c>
      <c r="G73" s="60" t="str">
        <f>IF('Meetinghouse 67'!$N$43=0,"",'Meetinghouse 67'!$N$43)</f>
        <v xml:space="preserve"> </v>
      </c>
      <c r="H73" s="61">
        <v>2.5</v>
      </c>
      <c r="I73" s="59" t="str">
        <f t="shared" si="4"/>
        <v/>
      </c>
      <c r="J73" s="62" t="str">
        <f>IF('Meetinghouse 67'!$P$45=0,"",'Meetinghouse 67'!$P$45)</f>
        <v xml:space="preserve"> </v>
      </c>
      <c r="K73" s="61">
        <v>2.5</v>
      </c>
      <c r="L73" s="63" t="str">
        <f t="shared" si="5"/>
        <v/>
      </c>
      <c r="M73" s="64" t="str">
        <f>+'Meetinghouse 67'!$M$34</f>
        <v xml:space="preserve"> </v>
      </c>
      <c r="N73" s="65" t="str">
        <f>+'Meetinghouse 67'!$N$34</f>
        <v xml:space="preserve"> </v>
      </c>
      <c r="O73" s="66" t="str">
        <f>+'Meetinghouse 67'!$M$35</f>
        <v xml:space="preserve"> </v>
      </c>
      <c r="P73" s="67" t="str">
        <f>+'Meetinghouse 67'!$N$35</f>
        <v xml:space="preserve"> </v>
      </c>
      <c r="Q73" s="66" t="str">
        <f>+'Meetinghouse 67'!$M$36</f>
        <v xml:space="preserve"> </v>
      </c>
      <c r="R73" s="67" t="str">
        <f>+'Meetinghouse 67'!$N$36</f>
        <v xml:space="preserve"> </v>
      </c>
      <c r="S73" s="66" t="str">
        <f>+'Meetinghouse 67'!$M$37</f>
        <v xml:space="preserve"> </v>
      </c>
      <c r="T73" s="67" t="str">
        <f>+'Meetinghouse 67'!$N$37</f>
        <v xml:space="preserve"> </v>
      </c>
      <c r="U73" s="66" t="str">
        <f>+'Meetinghouse 67'!$M$38</f>
        <v xml:space="preserve"> </v>
      </c>
      <c r="V73" s="67" t="str">
        <f>+'Meetinghouse 67'!$N$38</f>
        <v xml:space="preserve"> </v>
      </c>
      <c r="W73" s="66" t="str">
        <f>+'Meetinghouse 67'!$M$39</f>
        <v xml:space="preserve"> </v>
      </c>
      <c r="X73" s="67" t="str">
        <f>+'Meetinghouse 67'!$N$39</f>
        <v xml:space="preserve"> </v>
      </c>
      <c r="Y73" s="66" t="str">
        <f>+'Meetinghouse 67'!$M$40</f>
        <v xml:space="preserve"> </v>
      </c>
      <c r="Z73" s="67" t="str">
        <f>+'Meetinghouse 67'!$N$40</f>
        <v xml:space="preserve"> </v>
      </c>
      <c r="AA73" s="66" t="str">
        <f>+'Meetinghouse 67'!$M$41</f>
        <v xml:space="preserve"> </v>
      </c>
      <c r="AB73" s="67" t="str">
        <f>+'Meetinghouse 67'!$N$41</f>
        <v xml:space="preserve"> </v>
      </c>
      <c r="AC73" s="66" t="str">
        <f>+'Meetinghouse 67'!$M$42</f>
        <v xml:space="preserve"> </v>
      </c>
      <c r="AD73" s="67" t="str">
        <f>+'Meetinghouse 67'!$N$42</f>
        <v xml:space="preserve"> </v>
      </c>
      <c r="AE73" s="66" t="str">
        <f>+'Meetinghouse 67'!$M$44</f>
        <v xml:space="preserve"> </v>
      </c>
      <c r="AF73" s="67" t="str">
        <f>+'Meetinghouse 67'!$N$44</f>
        <v xml:space="preserve"> </v>
      </c>
      <c r="AG73" s="66" t="str">
        <f>+'Meetinghouse 67'!$M$45</f>
        <v xml:space="preserve"> </v>
      </c>
      <c r="AH73" s="68" t="str">
        <f>+'Meetinghouse 67'!$N$45</f>
        <v xml:space="preserve"> </v>
      </c>
      <c r="AI73" s="64" t="str">
        <f>+'Meetinghouse 67'!$M$25</f>
        <v xml:space="preserve"> </v>
      </c>
      <c r="AJ73" s="65" t="str">
        <f>+'Meetinghouse 67'!$N$25</f>
        <v xml:space="preserve"> </v>
      </c>
      <c r="AK73" s="66" t="str">
        <f>+'Meetinghouse 67'!$M$26</f>
        <v xml:space="preserve"> </v>
      </c>
      <c r="AL73" s="67" t="str">
        <f>+'Meetinghouse 67'!$N$26</f>
        <v xml:space="preserve"> </v>
      </c>
      <c r="AM73" s="66" t="str">
        <f>+'Meetinghouse 67'!$M$27</f>
        <v xml:space="preserve"> </v>
      </c>
      <c r="AN73" s="67" t="str">
        <f>+'Meetinghouse 67'!$N$27</f>
        <v xml:space="preserve"> </v>
      </c>
      <c r="AO73" s="66" t="str">
        <f>+'Meetinghouse 67'!$M$28</f>
        <v xml:space="preserve"> </v>
      </c>
      <c r="AP73" s="67" t="str">
        <f>+'Meetinghouse 67'!$N$28</f>
        <v xml:space="preserve"> </v>
      </c>
      <c r="AQ73" s="66" t="str">
        <f>+'Meetinghouse 67'!$M$29</f>
        <v xml:space="preserve"> </v>
      </c>
      <c r="AR73" s="67" t="str">
        <f>+'Meetinghouse 67'!$N$29</f>
        <v xml:space="preserve"> </v>
      </c>
      <c r="AS73" s="66" t="str">
        <f>+'Meetinghouse 67'!$M$30</f>
        <v xml:space="preserve"> </v>
      </c>
      <c r="AT73" s="67" t="str">
        <f>+'Meetinghouse 67'!$N$30</f>
        <v xml:space="preserve"> </v>
      </c>
      <c r="AU73" s="66" t="str">
        <f>+'Meetinghouse 67'!$M$31</f>
        <v xml:space="preserve"> </v>
      </c>
      <c r="AV73" s="67" t="str">
        <f>+'Meetinghouse 67'!$N$31</f>
        <v xml:space="preserve"> </v>
      </c>
      <c r="AW73" s="66" t="str">
        <f>+'Meetinghouse 67'!$M$32</f>
        <v xml:space="preserve"> </v>
      </c>
      <c r="AX73" s="67" t="str">
        <f>+'Meetinghouse 67'!$N$32</f>
        <v xml:space="preserve"> </v>
      </c>
      <c r="AY73" s="66" t="str">
        <f>+'Meetinghouse 67'!$M$33</f>
        <v xml:space="preserve"> </v>
      </c>
      <c r="AZ73" s="69" t="str">
        <f>+'Meetinghouse 67'!$N$33</f>
        <v xml:space="preserve"> </v>
      </c>
    </row>
    <row r="74" spans="1:52" x14ac:dyDescent="0.2">
      <c r="A74" s="94" t="str">
        <f>IF('Meetinghouse 68'!$L$48=0,"",'Meetinghouse 68'!$L$48)</f>
        <v/>
      </c>
      <c r="B74" s="47" t="str">
        <f>IF('Meetinghouse 68'!$K$48=0,"",'Meetinghouse 68'!$K$48)</f>
        <v/>
      </c>
      <c r="C74" s="228" t="str">
        <f>IF('Meetinghouse 68'!$M$48=0,"",'Meetinghouse 68'!$M$48)</f>
        <v/>
      </c>
      <c r="D74" s="87" t="str">
        <f>IF('Meetinghouse 68'!$M$43=0,"",'Meetinghouse 68'!$M$43)</f>
        <v xml:space="preserve"> </v>
      </c>
      <c r="E74" s="50">
        <v>2.5</v>
      </c>
      <c r="F74" s="48" t="str">
        <f t="shared" si="3"/>
        <v/>
      </c>
      <c r="G74" s="49" t="str">
        <f>IF('Meetinghouse 68'!$N$43=0,"",'Meetinghouse 68'!$N$43)</f>
        <v xml:space="preserve"> </v>
      </c>
      <c r="H74" s="50">
        <v>2.5</v>
      </c>
      <c r="I74" s="48" t="str">
        <f t="shared" si="4"/>
        <v/>
      </c>
      <c r="J74" s="51" t="str">
        <f>IF('Meetinghouse 68'!$P$45=0,"",'Meetinghouse 68'!$P$45)</f>
        <v xml:space="preserve"> </v>
      </c>
      <c r="K74" s="50">
        <v>2.5</v>
      </c>
      <c r="L74" s="52" t="str">
        <f t="shared" si="5"/>
        <v/>
      </c>
      <c r="M74" s="53" t="str">
        <f>+'Meetinghouse 68'!$M$34</f>
        <v xml:space="preserve"> </v>
      </c>
      <c r="N74" s="48" t="str">
        <f>+'Meetinghouse 68'!$N$34</f>
        <v xml:space="preserve"> </v>
      </c>
      <c r="O74" s="51" t="str">
        <f>+'Meetinghouse 68'!$M$35</f>
        <v xml:space="preserve"> </v>
      </c>
      <c r="P74" s="54" t="str">
        <f>+'Meetinghouse 68'!$N$35</f>
        <v xml:space="preserve"> </v>
      </c>
      <c r="Q74" s="51" t="str">
        <f>+'Meetinghouse 68'!$M$36</f>
        <v xml:space="preserve"> </v>
      </c>
      <c r="R74" s="54" t="str">
        <f>+'Meetinghouse 68'!$N$36</f>
        <v xml:space="preserve"> </v>
      </c>
      <c r="S74" s="51" t="str">
        <f>+'Meetinghouse 68'!$M$37</f>
        <v xml:space="preserve"> </v>
      </c>
      <c r="T74" s="54" t="str">
        <f>+'Meetinghouse 68'!$N$37</f>
        <v xml:space="preserve"> </v>
      </c>
      <c r="U74" s="51" t="str">
        <f>+'Meetinghouse 68'!$M$38</f>
        <v xml:space="preserve"> </v>
      </c>
      <c r="V74" s="54" t="str">
        <f>+'Meetinghouse 68'!$N$38</f>
        <v xml:space="preserve"> </v>
      </c>
      <c r="W74" s="51" t="str">
        <f>+'Meetinghouse 68'!$M$39</f>
        <v xml:space="preserve"> </v>
      </c>
      <c r="X74" s="54" t="str">
        <f>+'Meetinghouse 68'!$N$39</f>
        <v xml:space="preserve"> </v>
      </c>
      <c r="Y74" s="51" t="str">
        <f>+'Meetinghouse 68'!$M$40</f>
        <v xml:space="preserve"> </v>
      </c>
      <c r="Z74" s="54" t="str">
        <f>+'Meetinghouse 68'!$N$40</f>
        <v xml:space="preserve"> </v>
      </c>
      <c r="AA74" s="51" t="str">
        <f>+'Meetinghouse 68'!$M$41</f>
        <v xml:space="preserve"> </v>
      </c>
      <c r="AB74" s="54" t="str">
        <f>+'Meetinghouse 68'!$N$41</f>
        <v xml:space="preserve"> </v>
      </c>
      <c r="AC74" s="51" t="str">
        <f>+'Meetinghouse 68'!$M$42</f>
        <v xml:space="preserve"> </v>
      </c>
      <c r="AD74" s="54" t="str">
        <f>+'Meetinghouse 68'!$N$42</f>
        <v xml:space="preserve"> </v>
      </c>
      <c r="AE74" s="51" t="str">
        <f>+'Meetinghouse 68'!$M$44</f>
        <v xml:space="preserve"> </v>
      </c>
      <c r="AF74" s="54" t="str">
        <f>+'Meetinghouse 68'!$N$44</f>
        <v xml:space="preserve"> </v>
      </c>
      <c r="AG74" s="51" t="str">
        <f>+'Meetinghouse 68'!$M$45</f>
        <v xml:space="preserve"> </v>
      </c>
      <c r="AH74" s="55" t="str">
        <f>+'Meetinghouse 68'!$N$45</f>
        <v xml:space="preserve"> </v>
      </c>
      <c r="AI74" s="53" t="str">
        <f>+'Meetinghouse 68'!$M$25</f>
        <v xml:space="preserve"> </v>
      </c>
      <c r="AJ74" s="48" t="str">
        <f>+'Meetinghouse 68'!$N$25</f>
        <v xml:space="preserve"> </v>
      </c>
      <c r="AK74" s="51" t="str">
        <f>+'Meetinghouse 68'!$M$26</f>
        <v xml:space="preserve"> </v>
      </c>
      <c r="AL74" s="54" t="str">
        <f>+'Meetinghouse 68'!$N$26</f>
        <v xml:space="preserve"> </v>
      </c>
      <c r="AM74" s="51" t="str">
        <f>+'Meetinghouse 68'!$M$27</f>
        <v xml:space="preserve"> </v>
      </c>
      <c r="AN74" s="54" t="str">
        <f>+'Meetinghouse 68'!$N$27</f>
        <v xml:space="preserve"> </v>
      </c>
      <c r="AO74" s="51" t="str">
        <f>+'Meetinghouse 68'!$M$28</f>
        <v xml:space="preserve"> </v>
      </c>
      <c r="AP74" s="54" t="str">
        <f>+'Meetinghouse 68'!$N$28</f>
        <v xml:space="preserve"> </v>
      </c>
      <c r="AQ74" s="51" t="str">
        <f>+'Meetinghouse 68'!$M$29</f>
        <v xml:space="preserve"> </v>
      </c>
      <c r="AR74" s="54" t="str">
        <f>+'Meetinghouse 68'!$N$29</f>
        <v xml:space="preserve"> </v>
      </c>
      <c r="AS74" s="51" t="str">
        <f>+'Meetinghouse 68'!$M$30</f>
        <v xml:space="preserve"> </v>
      </c>
      <c r="AT74" s="54" t="str">
        <f>+'Meetinghouse 68'!$N$30</f>
        <v xml:space="preserve"> </v>
      </c>
      <c r="AU74" s="51" t="str">
        <f>+'Meetinghouse 68'!$M$31</f>
        <v xml:space="preserve"> </v>
      </c>
      <c r="AV74" s="54" t="str">
        <f>+'Meetinghouse 68'!$N$31</f>
        <v xml:space="preserve"> </v>
      </c>
      <c r="AW74" s="51" t="str">
        <f>+'Meetinghouse 68'!$M$32</f>
        <v xml:space="preserve"> </v>
      </c>
      <c r="AX74" s="54" t="str">
        <f>+'Meetinghouse 68'!$N$32</f>
        <v xml:space="preserve"> </v>
      </c>
      <c r="AY74" s="51" t="str">
        <f>+'Meetinghouse 68'!$M$33</f>
        <v xml:space="preserve"> </v>
      </c>
      <c r="AZ74" s="56" t="str">
        <f>+'Meetinghouse 68'!$N$33</f>
        <v xml:space="preserve"> </v>
      </c>
    </row>
    <row r="75" spans="1:52" x14ac:dyDescent="0.2">
      <c r="A75" s="95" t="str">
        <f>IF('Meetinghouse 69'!$L$48=0,"",'Meetinghouse 69'!$L$48)</f>
        <v/>
      </c>
      <c r="B75" s="58" t="str">
        <f>IF('Meetinghouse 69'!$K$48=0,"",'Meetinghouse 69'!$K$48)</f>
        <v/>
      </c>
      <c r="C75" s="227" t="str">
        <f>IF('Meetinghouse 69'!$M$48=0,"",'Meetinghouse 69'!$M$48)</f>
        <v/>
      </c>
      <c r="D75" s="88" t="str">
        <f>IF('Meetinghouse 69'!$M$43=0,"",'Meetinghouse 69'!$M$43)</f>
        <v xml:space="preserve"> </v>
      </c>
      <c r="E75" s="61">
        <v>2.5</v>
      </c>
      <c r="F75" s="59" t="str">
        <f t="shared" si="3"/>
        <v/>
      </c>
      <c r="G75" s="60" t="str">
        <f>IF('Meetinghouse 69'!$N$43=0,"",'Meetinghouse 69'!$N$43)</f>
        <v xml:space="preserve"> </v>
      </c>
      <c r="H75" s="61">
        <v>2.5</v>
      </c>
      <c r="I75" s="59" t="str">
        <f t="shared" si="4"/>
        <v/>
      </c>
      <c r="J75" s="62" t="str">
        <f>IF('Meetinghouse 69'!$P$45=0,"",'Meetinghouse 69'!$P$45)</f>
        <v xml:space="preserve"> </v>
      </c>
      <c r="K75" s="61">
        <v>2.5</v>
      </c>
      <c r="L75" s="63" t="str">
        <f t="shared" si="5"/>
        <v/>
      </c>
      <c r="M75" s="64" t="str">
        <f>+'Meetinghouse 69'!$M$34</f>
        <v xml:space="preserve"> </v>
      </c>
      <c r="N75" s="65" t="str">
        <f>+'Meetinghouse 69'!$N$34</f>
        <v xml:space="preserve"> </v>
      </c>
      <c r="O75" s="66" t="str">
        <f>+'Meetinghouse 69'!$M$35</f>
        <v xml:space="preserve"> </v>
      </c>
      <c r="P75" s="67" t="str">
        <f>+'Meetinghouse 69'!$N$35</f>
        <v xml:space="preserve"> </v>
      </c>
      <c r="Q75" s="66" t="str">
        <f>+'Meetinghouse 69'!$M$36</f>
        <v xml:space="preserve"> </v>
      </c>
      <c r="R75" s="67" t="str">
        <f>+'Meetinghouse 69'!$N$36</f>
        <v xml:space="preserve"> </v>
      </c>
      <c r="S75" s="66" t="str">
        <f>+'Meetinghouse 69'!$M$37</f>
        <v xml:space="preserve"> </v>
      </c>
      <c r="T75" s="67" t="str">
        <f>+'Meetinghouse 69'!$N$37</f>
        <v xml:space="preserve"> </v>
      </c>
      <c r="U75" s="66" t="str">
        <f>+'Meetinghouse 69'!$M$38</f>
        <v xml:space="preserve"> </v>
      </c>
      <c r="V75" s="67" t="str">
        <f>+'Meetinghouse 69'!$N$38</f>
        <v xml:space="preserve"> </v>
      </c>
      <c r="W75" s="66" t="str">
        <f>+'Meetinghouse 69'!$M$39</f>
        <v xml:space="preserve"> </v>
      </c>
      <c r="X75" s="67" t="str">
        <f>+'Meetinghouse 69'!$N$39</f>
        <v xml:space="preserve"> </v>
      </c>
      <c r="Y75" s="66" t="str">
        <f>+'Meetinghouse 69'!$M$40</f>
        <v xml:space="preserve"> </v>
      </c>
      <c r="Z75" s="67" t="str">
        <f>+'Meetinghouse 69'!$N$40</f>
        <v xml:space="preserve"> </v>
      </c>
      <c r="AA75" s="66" t="str">
        <f>+'Meetinghouse 69'!$M$41</f>
        <v xml:space="preserve"> </v>
      </c>
      <c r="AB75" s="67" t="str">
        <f>+'Meetinghouse 69'!$N$41</f>
        <v xml:space="preserve"> </v>
      </c>
      <c r="AC75" s="66" t="str">
        <f>+'Meetinghouse 69'!$M$42</f>
        <v xml:space="preserve"> </v>
      </c>
      <c r="AD75" s="67" t="str">
        <f>+'Meetinghouse 69'!$N$42</f>
        <v xml:space="preserve"> </v>
      </c>
      <c r="AE75" s="66" t="str">
        <f>+'Meetinghouse 69'!$M$44</f>
        <v xml:space="preserve"> </v>
      </c>
      <c r="AF75" s="67" t="str">
        <f>+'Meetinghouse 69'!$N$44</f>
        <v xml:space="preserve"> </v>
      </c>
      <c r="AG75" s="66" t="str">
        <f>+'Meetinghouse 69'!$M$45</f>
        <v xml:space="preserve"> </v>
      </c>
      <c r="AH75" s="68" t="str">
        <f>+'Meetinghouse 69'!$N$45</f>
        <v xml:space="preserve"> </v>
      </c>
      <c r="AI75" s="64" t="str">
        <f>+'Meetinghouse 69'!$M$25</f>
        <v xml:space="preserve"> </v>
      </c>
      <c r="AJ75" s="65" t="str">
        <f>+'Meetinghouse 69'!$N$25</f>
        <v xml:space="preserve"> </v>
      </c>
      <c r="AK75" s="66" t="str">
        <f>+'Meetinghouse 69'!$M$26</f>
        <v xml:space="preserve"> </v>
      </c>
      <c r="AL75" s="67" t="str">
        <f>+'Meetinghouse 69'!$N$26</f>
        <v xml:space="preserve"> </v>
      </c>
      <c r="AM75" s="66" t="str">
        <f>+'Meetinghouse 69'!$M$27</f>
        <v xml:space="preserve"> </v>
      </c>
      <c r="AN75" s="67" t="str">
        <f>+'Meetinghouse 69'!$N$27</f>
        <v xml:space="preserve"> </v>
      </c>
      <c r="AO75" s="66" t="str">
        <f>+'Meetinghouse 69'!$M$28</f>
        <v xml:space="preserve"> </v>
      </c>
      <c r="AP75" s="67" t="str">
        <f>+'Meetinghouse 69'!$N$28</f>
        <v xml:space="preserve"> </v>
      </c>
      <c r="AQ75" s="66" t="str">
        <f>+'Meetinghouse 69'!$M$29</f>
        <v xml:space="preserve"> </v>
      </c>
      <c r="AR75" s="67" t="str">
        <f>+'Meetinghouse 69'!$N$29</f>
        <v xml:space="preserve"> </v>
      </c>
      <c r="AS75" s="66" t="str">
        <f>+'Meetinghouse 69'!$M$30</f>
        <v xml:space="preserve"> </v>
      </c>
      <c r="AT75" s="67" t="str">
        <f>+'Meetinghouse 69'!$N$30</f>
        <v xml:space="preserve"> </v>
      </c>
      <c r="AU75" s="66" t="str">
        <f>+'Meetinghouse 69'!$M$31</f>
        <v xml:space="preserve"> </v>
      </c>
      <c r="AV75" s="67" t="str">
        <f>+'Meetinghouse 69'!$N$31</f>
        <v xml:space="preserve"> </v>
      </c>
      <c r="AW75" s="66" t="str">
        <f>+'Meetinghouse 69'!$M$32</f>
        <v xml:space="preserve"> </v>
      </c>
      <c r="AX75" s="67" t="str">
        <f>+'Meetinghouse 69'!$N$32</f>
        <v xml:space="preserve"> </v>
      </c>
      <c r="AY75" s="66" t="str">
        <f>+'Meetinghouse 69'!$M$33</f>
        <v xml:space="preserve"> </v>
      </c>
      <c r="AZ75" s="69" t="str">
        <f>+'Meetinghouse 69'!$N$33</f>
        <v xml:space="preserve"> </v>
      </c>
    </row>
    <row r="76" spans="1:52" x14ac:dyDescent="0.2">
      <c r="A76" s="94" t="str">
        <f>IF('Meetinghouse 70'!$L$48=0,"",'Meetinghouse 70'!$L$48)</f>
        <v/>
      </c>
      <c r="B76" s="47" t="str">
        <f>IF('Meetinghouse 70'!$K$48=0,"",'Meetinghouse 70'!$K$48)</f>
        <v/>
      </c>
      <c r="C76" s="228" t="str">
        <f>IF('Meetinghouse 70'!$M$48=0,"",'Meetinghouse 70'!$M$48)</f>
        <v/>
      </c>
      <c r="D76" s="87" t="str">
        <f>IF('Meetinghouse 70'!$M$43=0,"",'Meetinghouse 70'!$M$43)</f>
        <v xml:space="preserve"> </v>
      </c>
      <c r="E76" s="50">
        <v>2.5</v>
      </c>
      <c r="F76" s="48" t="str">
        <f t="shared" si="3"/>
        <v/>
      </c>
      <c r="G76" s="49" t="str">
        <f>IF('Meetinghouse 70'!$N$43=0,"",'Meetinghouse 70'!$N$43)</f>
        <v xml:space="preserve"> </v>
      </c>
      <c r="H76" s="50">
        <v>2.5</v>
      </c>
      <c r="I76" s="48" t="str">
        <f t="shared" si="4"/>
        <v/>
      </c>
      <c r="J76" s="51" t="str">
        <f>IF('Meetinghouse 70'!$P$45=0,"",'Meetinghouse 70'!$P$45)</f>
        <v xml:space="preserve"> </v>
      </c>
      <c r="K76" s="50">
        <v>2.5</v>
      </c>
      <c r="L76" s="52" t="str">
        <f t="shared" si="5"/>
        <v/>
      </c>
      <c r="M76" s="53" t="str">
        <f>+'Meetinghouse 70'!$M$34</f>
        <v xml:space="preserve"> </v>
      </c>
      <c r="N76" s="48" t="str">
        <f>+'Meetinghouse 70'!$N$34</f>
        <v xml:space="preserve"> </v>
      </c>
      <c r="O76" s="51" t="str">
        <f>+'Meetinghouse 70'!$M$35</f>
        <v xml:space="preserve"> </v>
      </c>
      <c r="P76" s="54" t="str">
        <f>+'Meetinghouse 70'!$N$35</f>
        <v xml:space="preserve"> </v>
      </c>
      <c r="Q76" s="51" t="str">
        <f>+'Meetinghouse 70'!$M$36</f>
        <v xml:space="preserve"> </v>
      </c>
      <c r="R76" s="54" t="str">
        <f>+'Meetinghouse 70'!$N$36</f>
        <v xml:space="preserve"> </v>
      </c>
      <c r="S76" s="51" t="str">
        <f>+'Meetinghouse 70'!$M$37</f>
        <v xml:space="preserve"> </v>
      </c>
      <c r="T76" s="54" t="str">
        <f>+'Meetinghouse 70'!$N$37</f>
        <v xml:space="preserve"> </v>
      </c>
      <c r="U76" s="51" t="str">
        <f>+'Meetinghouse 70'!$M$38</f>
        <v xml:space="preserve"> </v>
      </c>
      <c r="V76" s="54" t="str">
        <f>+'Meetinghouse 70'!$N$38</f>
        <v xml:space="preserve"> </v>
      </c>
      <c r="W76" s="51" t="str">
        <f>+'Meetinghouse 70'!$M$39</f>
        <v xml:space="preserve"> </v>
      </c>
      <c r="X76" s="54" t="str">
        <f>+'Meetinghouse 70'!$N$39</f>
        <v xml:space="preserve"> </v>
      </c>
      <c r="Y76" s="51" t="str">
        <f>+'Meetinghouse 70'!$M$40</f>
        <v xml:space="preserve"> </v>
      </c>
      <c r="Z76" s="54" t="str">
        <f>+'Meetinghouse 70'!$N$40</f>
        <v xml:space="preserve"> </v>
      </c>
      <c r="AA76" s="51" t="str">
        <f>+'Meetinghouse 70'!$M$41</f>
        <v xml:space="preserve"> </v>
      </c>
      <c r="AB76" s="54" t="str">
        <f>+'Meetinghouse 70'!$N$41</f>
        <v xml:space="preserve"> </v>
      </c>
      <c r="AC76" s="51" t="str">
        <f>+'Meetinghouse 70'!$M$42</f>
        <v xml:space="preserve"> </v>
      </c>
      <c r="AD76" s="54" t="str">
        <f>+'Meetinghouse 70'!$N$42</f>
        <v xml:space="preserve"> </v>
      </c>
      <c r="AE76" s="51" t="str">
        <f>+'Meetinghouse 70'!$M$44</f>
        <v xml:space="preserve"> </v>
      </c>
      <c r="AF76" s="54" t="str">
        <f>+'Meetinghouse 70'!$N$44</f>
        <v xml:space="preserve"> </v>
      </c>
      <c r="AG76" s="51" t="str">
        <f>+'Meetinghouse 70'!$M$45</f>
        <v xml:space="preserve"> </v>
      </c>
      <c r="AH76" s="55" t="str">
        <f>+'Meetinghouse 70'!$N$45</f>
        <v xml:space="preserve"> </v>
      </c>
      <c r="AI76" s="53" t="str">
        <f>+'Meetinghouse 70'!$M$25</f>
        <v xml:space="preserve"> </v>
      </c>
      <c r="AJ76" s="48" t="str">
        <f>+'Meetinghouse 70'!$N$25</f>
        <v xml:space="preserve"> </v>
      </c>
      <c r="AK76" s="51" t="str">
        <f>+'Meetinghouse 70'!$M$26</f>
        <v xml:space="preserve"> </v>
      </c>
      <c r="AL76" s="54" t="str">
        <f>+'Meetinghouse 70'!$N$26</f>
        <v xml:space="preserve"> </v>
      </c>
      <c r="AM76" s="51" t="str">
        <f>+'Meetinghouse 70'!$M$27</f>
        <v xml:space="preserve"> </v>
      </c>
      <c r="AN76" s="54" t="str">
        <f>+'Meetinghouse 70'!$N$27</f>
        <v xml:space="preserve"> </v>
      </c>
      <c r="AO76" s="51" t="str">
        <f>+'Meetinghouse 70'!$M$28</f>
        <v xml:space="preserve"> </v>
      </c>
      <c r="AP76" s="54" t="str">
        <f>+'Meetinghouse 70'!$N$28</f>
        <v xml:space="preserve"> </v>
      </c>
      <c r="AQ76" s="51" t="str">
        <f>+'Meetinghouse 70'!$M$29</f>
        <v xml:space="preserve"> </v>
      </c>
      <c r="AR76" s="54" t="str">
        <f>+'Meetinghouse 70'!$N$29</f>
        <v xml:space="preserve"> </v>
      </c>
      <c r="AS76" s="51" t="str">
        <f>+'Meetinghouse 70'!$M$30</f>
        <v xml:space="preserve"> </v>
      </c>
      <c r="AT76" s="54" t="str">
        <f>+'Meetinghouse 70'!$N$30</f>
        <v xml:space="preserve"> </v>
      </c>
      <c r="AU76" s="51" t="str">
        <f>+'Meetinghouse 70'!$M$31</f>
        <v xml:space="preserve"> </v>
      </c>
      <c r="AV76" s="54" t="str">
        <f>+'Meetinghouse 70'!$N$31</f>
        <v xml:space="preserve"> </v>
      </c>
      <c r="AW76" s="51" t="str">
        <f>+'Meetinghouse 70'!$M$32</f>
        <v xml:space="preserve"> </v>
      </c>
      <c r="AX76" s="54" t="str">
        <f>+'Meetinghouse 70'!$N$32</f>
        <v xml:space="preserve"> </v>
      </c>
      <c r="AY76" s="51" t="str">
        <f>+'Meetinghouse 70'!$M$33</f>
        <v xml:space="preserve"> </v>
      </c>
      <c r="AZ76" s="56" t="str">
        <f>+'Meetinghouse 70'!$N$33</f>
        <v xml:space="preserve"> </v>
      </c>
    </row>
    <row r="77" spans="1:52" x14ac:dyDescent="0.2">
      <c r="A77" s="95" t="str">
        <f>IF('Meetinghouse 71'!$L$48=0,"",'Meetinghouse 71'!$L$48)</f>
        <v/>
      </c>
      <c r="B77" s="58" t="str">
        <f>IF('Meetinghouse 71'!$K$48=0,"",'Meetinghouse 71'!$K$48)</f>
        <v/>
      </c>
      <c r="C77" s="227" t="str">
        <f>IF('Meetinghouse 71'!$M$48=0,"",'Meetinghouse 71'!$M$48)</f>
        <v/>
      </c>
      <c r="D77" s="88" t="str">
        <f>IF('Meetinghouse 71'!$M$43=0,"",'Meetinghouse 71'!$M$43)</f>
        <v xml:space="preserve"> </v>
      </c>
      <c r="E77" s="61">
        <v>2.5</v>
      </c>
      <c r="F77" s="59" t="str">
        <f t="shared" si="3"/>
        <v/>
      </c>
      <c r="G77" s="60" t="str">
        <f>IF('Meetinghouse 71'!$N$43=0,"",'Meetinghouse 71'!$N$43)</f>
        <v xml:space="preserve"> </v>
      </c>
      <c r="H77" s="61">
        <v>2.5</v>
      </c>
      <c r="I77" s="59" t="str">
        <f t="shared" si="4"/>
        <v/>
      </c>
      <c r="J77" s="62" t="str">
        <f>IF('Meetinghouse 71'!$P$45=0,"",'Meetinghouse 71'!$P$45)</f>
        <v xml:space="preserve"> </v>
      </c>
      <c r="K77" s="61">
        <v>2.5</v>
      </c>
      <c r="L77" s="63" t="str">
        <f t="shared" si="5"/>
        <v/>
      </c>
      <c r="M77" s="64" t="str">
        <f>+'Meetinghouse 71'!$M$34</f>
        <v xml:space="preserve"> </v>
      </c>
      <c r="N77" s="65" t="str">
        <f>+'Meetinghouse 71'!$N$34</f>
        <v xml:space="preserve"> </v>
      </c>
      <c r="O77" s="66" t="str">
        <f>+'Meetinghouse 71'!$M$35</f>
        <v xml:space="preserve"> </v>
      </c>
      <c r="P77" s="67" t="str">
        <f>+'Meetinghouse 71'!$N$35</f>
        <v xml:space="preserve"> </v>
      </c>
      <c r="Q77" s="66" t="str">
        <f>+'Meetinghouse 71'!$M$36</f>
        <v xml:space="preserve"> </v>
      </c>
      <c r="R77" s="67" t="str">
        <f>+'Meetinghouse 71'!$N$36</f>
        <v xml:space="preserve"> </v>
      </c>
      <c r="S77" s="66" t="str">
        <f>+'Meetinghouse 71'!$M$37</f>
        <v xml:space="preserve"> </v>
      </c>
      <c r="T77" s="67" t="str">
        <f>+'Meetinghouse 71'!$N$37</f>
        <v xml:space="preserve"> </v>
      </c>
      <c r="U77" s="66" t="str">
        <f>+'Meetinghouse 71'!$M$38</f>
        <v xml:space="preserve"> </v>
      </c>
      <c r="V77" s="67" t="str">
        <f>+'Meetinghouse 71'!$N$38</f>
        <v xml:space="preserve"> </v>
      </c>
      <c r="W77" s="66" t="str">
        <f>+'Meetinghouse 71'!$M$39</f>
        <v xml:space="preserve"> </v>
      </c>
      <c r="X77" s="67" t="str">
        <f>+'Meetinghouse 71'!$N$39</f>
        <v xml:space="preserve"> </v>
      </c>
      <c r="Y77" s="66" t="str">
        <f>+'Meetinghouse 71'!$M$40</f>
        <v xml:space="preserve"> </v>
      </c>
      <c r="Z77" s="67" t="str">
        <f>+'Meetinghouse 71'!$N$40</f>
        <v xml:space="preserve"> </v>
      </c>
      <c r="AA77" s="66" t="str">
        <f>+'Meetinghouse 71'!$M$41</f>
        <v xml:space="preserve"> </v>
      </c>
      <c r="AB77" s="67" t="str">
        <f>+'Meetinghouse 71'!$N$41</f>
        <v xml:space="preserve"> </v>
      </c>
      <c r="AC77" s="66" t="str">
        <f>+'Meetinghouse 71'!$M$42</f>
        <v xml:space="preserve"> </v>
      </c>
      <c r="AD77" s="67" t="str">
        <f>+'Meetinghouse 71'!$N$42</f>
        <v xml:space="preserve"> </v>
      </c>
      <c r="AE77" s="66" t="str">
        <f>+'Meetinghouse 71'!$M$44</f>
        <v xml:space="preserve"> </v>
      </c>
      <c r="AF77" s="67" t="str">
        <f>+'Meetinghouse 71'!$N$44</f>
        <v xml:space="preserve"> </v>
      </c>
      <c r="AG77" s="66" t="str">
        <f>+'Meetinghouse 71'!$M$45</f>
        <v xml:space="preserve"> </v>
      </c>
      <c r="AH77" s="68" t="str">
        <f>+'Meetinghouse 71'!$N$45</f>
        <v xml:space="preserve"> </v>
      </c>
      <c r="AI77" s="64" t="str">
        <f>+'Meetinghouse 71'!$M$25</f>
        <v xml:space="preserve"> </v>
      </c>
      <c r="AJ77" s="65" t="str">
        <f>+'Meetinghouse 71'!$N$25</f>
        <v xml:space="preserve"> </v>
      </c>
      <c r="AK77" s="66" t="str">
        <f>+'Meetinghouse 71'!$M$26</f>
        <v xml:space="preserve"> </v>
      </c>
      <c r="AL77" s="67" t="str">
        <f>+'Meetinghouse 71'!$N$26</f>
        <v xml:space="preserve"> </v>
      </c>
      <c r="AM77" s="66" t="str">
        <f>+'Meetinghouse 71'!$M$27</f>
        <v xml:space="preserve"> </v>
      </c>
      <c r="AN77" s="67" t="str">
        <f>+'Meetinghouse 71'!$N$27</f>
        <v xml:space="preserve"> </v>
      </c>
      <c r="AO77" s="66" t="str">
        <f>+'Meetinghouse 71'!$M$28</f>
        <v xml:space="preserve"> </v>
      </c>
      <c r="AP77" s="67" t="str">
        <f>+'Meetinghouse 71'!$N$28</f>
        <v xml:space="preserve"> </v>
      </c>
      <c r="AQ77" s="66" t="str">
        <f>+'Meetinghouse 71'!$M$29</f>
        <v xml:space="preserve"> </v>
      </c>
      <c r="AR77" s="67" t="str">
        <f>+'Meetinghouse 71'!$N$29</f>
        <v xml:space="preserve"> </v>
      </c>
      <c r="AS77" s="66" t="str">
        <f>+'Meetinghouse 71'!$M$30</f>
        <v xml:space="preserve"> </v>
      </c>
      <c r="AT77" s="67" t="str">
        <f>+'Meetinghouse 71'!$N$30</f>
        <v xml:space="preserve"> </v>
      </c>
      <c r="AU77" s="66" t="str">
        <f>+'Meetinghouse 71'!$M$31</f>
        <v xml:space="preserve"> </v>
      </c>
      <c r="AV77" s="67" t="str">
        <f>+'Meetinghouse 71'!$N$31</f>
        <v xml:space="preserve"> </v>
      </c>
      <c r="AW77" s="66" t="str">
        <f>+'Meetinghouse 71'!$M$32</f>
        <v xml:space="preserve"> </v>
      </c>
      <c r="AX77" s="67" t="str">
        <f>+'Meetinghouse 71'!$N$32</f>
        <v xml:space="preserve"> </v>
      </c>
      <c r="AY77" s="66" t="str">
        <f>+'Meetinghouse 71'!$M$33</f>
        <v xml:space="preserve"> </v>
      </c>
      <c r="AZ77" s="69" t="str">
        <f>+'Meetinghouse 71'!$N$33</f>
        <v xml:space="preserve"> </v>
      </c>
    </row>
    <row r="78" spans="1:52" x14ac:dyDescent="0.2">
      <c r="A78" s="94" t="str">
        <f>IF('Meetinghouse 72'!$L$48=0,"",'Meetinghouse 72'!$L$48)</f>
        <v/>
      </c>
      <c r="B78" s="47" t="str">
        <f>IF('Meetinghouse 72'!$K$48=0,"",'Meetinghouse 72'!$K$48)</f>
        <v/>
      </c>
      <c r="C78" s="228" t="str">
        <f>IF('Meetinghouse 72'!$M$48=0,"",'Meetinghouse 72'!$M$48)</f>
        <v/>
      </c>
      <c r="D78" s="87" t="str">
        <f>IF('Meetinghouse 72'!$M$43=0,"",'Meetinghouse 72'!$M$43)</f>
        <v xml:space="preserve"> </v>
      </c>
      <c r="E78" s="50">
        <v>2.5</v>
      </c>
      <c r="F78" s="48" t="str">
        <f t="shared" si="3"/>
        <v/>
      </c>
      <c r="G78" s="49" t="str">
        <f>IF('Meetinghouse 72'!$N$43=0,"",'Meetinghouse 72'!$N$43)</f>
        <v xml:space="preserve"> </v>
      </c>
      <c r="H78" s="50">
        <v>2.5</v>
      </c>
      <c r="I78" s="48" t="str">
        <f t="shared" si="4"/>
        <v/>
      </c>
      <c r="J78" s="51" t="str">
        <f>IF('Meetinghouse 72'!$P$45=0,"",'Meetinghouse 72'!$P$45)</f>
        <v xml:space="preserve"> </v>
      </c>
      <c r="K78" s="50">
        <v>2.5</v>
      </c>
      <c r="L78" s="52" t="str">
        <f t="shared" si="5"/>
        <v/>
      </c>
      <c r="M78" s="53" t="str">
        <f>+'Meetinghouse 72'!$M$34</f>
        <v xml:space="preserve"> </v>
      </c>
      <c r="N78" s="48" t="str">
        <f>+'Meetinghouse 72'!$N$34</f>
        <v xml:space="preserve"> </v>
      </c>
      <c r="O78" s="51" t="str">
        <f>+'Meetinghouse 72'!$M$35</f>
        <v xml:space="preserve"> </v>
      </c>
      <c r="P78" s="54" t="str">
        <f>+'Meetinghouse 72'!$N$35</f>
        <v xml:space="preserve"> </v>
      </c>
      <c r="Q78" s="51" t="str">
        <f>+'Meetinghouse 72'!$M$36</f>
        <v xml:space="preserve"> </v>
      </c>
      <c r="R78" s="54" t="str">
        <f>+'Meetinghouse 72'!$N$36</f>
        <v xml:space="preserve"> </v>
      </c>
      <c r="S78" s="51" t="str">
        <f>+'Meetinghouse 72'!$M$37</f>
        <v xml:space="preserve"> </v>
      </c>
      <c r="T78" s="54" t="str">
        <f>+'Meetinghouse 72'!$N$37</f>
        <v xml:space="preserve"> </v>
      </c>
      <c r="U78" s="51" t="str">
        <f>+'Meetinghouse 72'!$M$38</f>
        <v xml:space="preserve"> </v>
      </c>
      <c r="V78" s="54" t="str">
        <f>+'Meetinghouse 72'!$N$38</f>
        <v xml:space="preserve"> </v>
      </c>
      <c r="W78" s="51" t="str">
        <f>+'Meetinghouse 72'!$M$39</f>
        <v xml:space="preserve"> </v>
      </c>
      <c r="X78" s="54" t="str">
        <f>+'Meetinghouse 72'!$N$39</f>
        <v xml:space="preserve"> </v>
      </c>
      <c r="Y78" s="51" t="str">
        <f>+'Meetinghouse 72'!$M$40</f>
        <v xml:space="preserve"> </v>
      </c>
      <c r="Z78" s="54" t="str">
        <f>+'Meetinghouse 72'!$N$40</f>
        <v xml:space="preserve"> </v>
      </c>
      <c r="AA78" s="51" t="str">
        <f>+'Meetinghouse 72'!$M$41</f>
        <v xml:space="preserve"> </v>
      </c>
      <c r="AB78" s="54" t="str">
        <f>+'Meetinghouse 72'!$N$41</f>
        <v xml:space="preserve"> </v>
      </c>
      <c r="AC78" s="51" t="str">
        <f>+'Meetinghouse 72'!$M$42</f>
        <v xml:space="preserve"> </v>
      </c>
      <c r="AD78" s="54" t="str">
        <f>+'Meetinghouse 72'!$N$42</f>
        <v xml:space="preserve"> </v>
      </c>
      <c r="AE78" s="51" t="str">
        <f>+'Meetinghouse 72'!$M$44</f>
        <v xml:space="preserve"> </v>
      </c>
      <c r="AF78" s="54" t="str">
        <f>+'Meetinghouse 72'!$N$44</f>
        <v xml:space="preserve"> </v>
      </c>
      <c r="AG78" s="51" t="str">
        <f>+'Meetinghouse 72'!$M$45</f>
        <v xml:space="preserve"> </v>
      </c>
      <c r="AH78" s="55" t="str">
        <f>+'Meetinghouse 72'!$N$45</f>
        <v xml:space="preserve"> </v>
      </c>
      <c r="AI78" s="53" t="str">
        <f>+'Meetinghouse 72'!$M$25</f>
        <v xml:space="preserve"> </v>
      </c>
      <c r="AJ78" s="48" t="str">
        <f>+'Meetinghouse 72'!$N$25</f>
        <v xml:space="preserve"> </v>
      </c>
      <c r="AK78" s="51" t="str">
        <f>+'Meetinghouse 72'!$M$26</f>
        <v xml:space="preserve"> </v>
      </c>
      <c r="AL78" s="54" t="str">
        <f>+'Meetinghouse 72'!$N$26</f>
        <v xml:space="preserve"> </v>
      </c>
      <c r="AM78" s="51" t="str">
        <f>+'Meetinghouse 72'!$M$27</f>
        <v xml:space="preserve"> </v>
      </c>
      <c r="AN78" s="54" t="str">
        <f>+'Meetinghouse 72'!$N$27</f>
        <v xml:space="preserve"> </v>
      </c>
      <c r="AO78" s="51" t="str">
        <f>+'Meetinghouse 72'!$M$28</f>
        <v xml:space="preserve"> </v>
      </c>
      <c r="AP78" s="54" t="str">
        <f>+'Meetinghouse 72'!$N$28</f>
        <v xml:space="preserve"> </v>
      </c>
      <c r="AQ78" s="51" t="str">
        <f>+'Meetinghouse 72'!$M$29</f>
        <v xml:space="preserve"> </v>
      </c>
      <c r="AR78" s="54" t="str">
        <f>+'Meetinghouse 72'!$N$29</f>
        <v xml:space="preserve"> </v>
      </c>
      <c r="AS78" s="51" t="str">
        <f>+'Meetinghouse 72'!$M$30</f>
        <v xml:space="preserve"> </v>
      </c>
      <c r="AT78" s="54" t="str">
        <f>+'Meetinghouse 72'!$N$30</f>
        <v xml:space="preserve"> </v>
      </c>
      <c r="AU78" s="51" t="str">
        <f>+'Meetinghouse 72'!$M$31</f>
        <v xml:space="preserve"> </v>
      </c>
      <c r="AV78" s="54" t="str">
        <f>+'Meetinghouse 72'!$N$31</f>
        <v xml:space="preserve"> </v>
      </c>
      <c r="AW78" s="51" t="str">
        <f>+'Meetinghouse 72'!$M$32</f>
        <v xml:space="preserve"> </v>
      </c>
      <c r="AX78" s="54" t="str">
        <f>+'Meetinghouse 72'!$N$32</f>
        <v xml:space="preserve"> </v>
      </c>
      <c r="AY78" s="51" t="str">
        <f>+'Meetinghouse 72'!$M$33</f>
        <v xml:space="preserve"> </v>
      </c>
      <c r="AZ78" s="56" t="str">
        <f>+'Meetinghouse 72'!$N$33</f>
        <v xml:space="preserve"> </v>
      </c>
    </row>
    <row r="79" spans="1:52" x14ac:dyDescent="0.2">
      <c r="A79" s="95" t="str">
        <f>IF('Meetinghouse 73'!$L$48=0,"",'Meetinghouse 73'!$L$48)</f>
        <v/>
      </c>
      <c r="B79" s="58" t="str">
        <f>IF('Meetinghouse 73'!$K$48=0,"",'Meetinghouse 73'!$K$48)</f>
        <v/>
      </c>
      <c r="C79" s="227" t="str">
        <f>IF('Meetinghouse 73'!$M$48=0,"",'Meetinghouse 73'!$M$48)</f>
        <v/>
      </c>
      <c r="D79" s="88" t="str">
        <f>IF('Meetinghouse 73'!$M$43=0,"",'Meetinghouse 73'!$M$43)</f>
        <v xml:space="preserve"> </v>
      </c>
      <c r="E79" s="61">
        <v>2.5</v>
      </c>
      <c r="F79" s="59" t="str">
        <f t="shared" si="3"/>
        <v/>
      </c>
      <c r="G79" s="60" t="str">
        <f>IF('Meetinghouse 73'!$N$43=0,"",'Meetinghouse 73'!$N$43)</f>
        <v xml:space="preserve"> </v>
      </c>
      <c r="H79" s="61">
        <v>2.5</v>
      </c>
      <c r="I79" s="59" t="str">
        <f t="shared" si="4"/>
        <v/>
      </c>
      <c r="J79" s="62" t="str">
        <f>IF('Meetinghouse 73'!$P$45=0,"",'Meetinghouse 73'!$P$45)</f>
        <v xml:space="preserve"> </v>
      </c>
      <c r="K79" s="61">
        <v>2.5</v>
      </c>
      <c r="L79" s="63" t="str">
        <f t="shared" si="5"/>
        <v/>
      </c>
      <c r="M79" s="64" t="str">
        <f>+'Meetinghouse 73'!$M$34</f>
        <v xml:space="preserve"> </v>
      </c>
      <c r="N79" s="65" t="str">
        <f>+'Meetinghouse 73'!$N$34</f>
        <v xml:space="preserve"> </v>
      </c>
      <c r="O79" s="66" t="str">
        <f>+'Meetinghouse 73'!$M$35</f>
        <v xml:space="preserve"> </v>
      </c>
      <c r="P79" s="67" t="str">
        <f>+'Meetinghouse 73'!$N$35</f>
        <v xml:space="preserve"> </v>
      </c>
      <c r="Q79" s="66" t="str">
        <f>+'Meetinghouse 73'!$M$36</f>
        <v xml:space="preserve"> </v>
      </c>
      <c r="R79" s="67" t="str">
        <f>+'Meetinghouse 73'!$N$36</f>
        <v xml:space="preserve"> </v>
      </c>
      <c r="S79" s="66" t="str">
        <f>+'Meetinghouse 73'!$M$37</f>
        <v xml:space="preserve"> </v>
      </c>
      <c r="T79" s="67" t="str">
        <f>+'Meetinghouse 73'!$N$37</f>
        <v xml:space="preserve"> </v>
      </c>
      <c r="U79" s="66" t="str">
        <f>+'Meetinghouse 73'!$M$38</f>
        <v xml:space="preserve"> </v>
      </c>
      <c r="V79" s="67" t="str">
        <f>+'Meetinghouse 73'!$N$38</f>
        <v xml:space="preserve"> </v>
      </c>
      <c r="W79" s="66" t="str">
        <f>+'Meetinghouse 73'!$M$39</f>
        <v xml:space="preserve"> </v>
      </c>
      <c r="X79" s="67" t="str">
        <f>+'Meetinghouse 73'!$N$39</f>
        <v xml:space="preserve"> </v>
      </c>
      <c r="Y79" s="66" t="str">
        <f>+'Meetinghouse 73'!$M$40</f>
        <v xml:space="preserve"> </v>
      </c>
      <c r="Z79" s="67" t="str">
        <f>+'Meetinghouse 73'!$N$40</f>
        <v xml:space="preserve"> </v>
      </c>
      <c r="AA79" s="66" t="str">
        <f>+'Meetinghouse 73'!$M$41</f>
        <v xml:space="preserve"> </v>
      </c>
      <c r="AB79" s="67" t="str">
        <f>+'Meetinghouse 73'!$N$41</f>
        <v xml:space="preserve"> </v>
      </c>
      <c r="AC79" s="66" t="str">
        <f>+'Meetinghouse 73'!$M$42</f>
        <v xml:space="preserve"> </v>
      </c>
      <c r="AD79" s="67" t="str">
        <f>+'Meetinghouse 73'!$N$42</f>
        <v xml:space="preserve"> </v>
      </c>
      <c r="AE79" s="66" t="str">
        <f>+'Meetinghouse 73'!$M$44</f>
        <v xml:space="preserve"> </v>
      </c>
      <c r="AF79" s="67" t="str">
        <f>+'Meetinghouse 73'!$N$44</f>
        <v xml:space="preserve"> </v>
      </c>
      <c r="AG79" s="66" t="str">
        <f>+'Meetinghouse 73'!$M$45</f>
        <v xml:space="preserve"> </v>
      </c>
      <c r="AH79" s="68" t="str">
        <f>+'Meetinghouse 73'!$N$45</f>
        <v xml:space="preserve"> </v>
      </c>
      <c r="AI79" s="64" t="str">
        <f>+'Meetinghouse 73'!$M$25</f>
        <v xml:space="preserve"> </v>
      </c>
      <c r="AJ79" s="65" t="str">
        <f>+'Meetinghouse 73'!$N$25</f>
        <v xml:space="preserve"> </v>
      </c>
      <c r="AK79" s="66" t="str">
        <f>+'Meetinghouse 73'!$M$26</f>
        <v xml:space="preserve"> </v>
      </c>
      <c r="AL79" s="67" t="str">
        <f>+'Meetinghouse 73'!$N$26</f>
        <v xml:space="preserve"> </v>
      </c>
      <c r="AM79" s="66" t="str">
        <f>+'Meetinghouse 73'!$M$27</f>
        <v xml:space="preserve"> </v>
      </c>
      <c r="AN79" s="67" t="str">
        <f>+'Meetinghouse 73'!$N$27</f>
        <v xml:space="preserve"> </v>
      </c>
      <c r="AO79" s="66" t="str">
        <f>+'Meetinghouse 73'!$M$28</f>
        <v xml:space="preserve"> </v>
      </c>
      <c r="AP79" s="67" t="str">
        <f>+'Meetinghouse 73'!$N$28</f>
        <v xml:space="preserve"> </v>
      </c>
      <c r="AQ79" s="66" t="str">
        <f>+'Meetinghouse 73'!$M$29</f>
        <v xml:space="preserve"> </v>
      </c>
      <c r="AR79" s="67" t="str">
        <f>+'Meetinghouse 73'!$N$29</f>
        <v xml:space="preserve"> </v>
      </c>
      <c r="AS79" s="66" t="str">
        <f>+'Meetinghouse 73'!$M$30</f>
        <v xml:space="preserve"> </v>
      </c>
      <c r="AT79" s="67" t="str">
        <f>+'Meetinghouse 73'!$N$30</f>
        <v xml:space="preserve"> </v>
      </c>
      <c r="AU79" s="66" t="str">
        <f>+'Meetinghouse 73'!$M$31</f>
        <v xml:space="preserve"> </v>
      </c>
      <c r="AV79" s="67" t="str">
        <f>+'Meetinghouse 73'!$N$31</f>
        <v xml:space="preserve"> </v>
      </c>
      <c r="AW79" s="66" t="str">
        <f>+'Meetinghouse 73'!$M$32</f>
        <v xml:space="preserve"> </v>
      </c>
      <c r="AX79" s="67" t="str">
        <f>+'Meetinghouse 73'!$N$32</f>
        <v xml:space="preserve"> </v>
      </c>
      <c r="AY79" s="66" t="str">
        <f>+'Meetinghouse 73'!$M$33</f>
        <v xml:space="preserve"> </v>
      </c>
      <c r="AZ79" s="69" t="str">
        <f>+'Meetinghouse 73'!$N$33</f>
        <v xml:space="preserve"> </v>
      </c>
    </row>
    <row r="80" spans="1:52" x14ac:dyDescent="0.2">
      <c r="A80" s="94" t="str">
        <f>IF('Meetinghouse 74'!$L$48=0,"",'Meetinghouse 74'!$L$48)</f>
        <v/>
      </c>
      <c r="B80" s="47" t="str">
        <f>IF('Meetinghouse 74'!$K$48=0,"",'Meetinghouse 74'!$K$48)</f>
        <v/>
      </c>
      <c r="C80" s="228" t="str">
        <f>IF('Meetinghouse 74'!$M$48=0,"",'Meetinghouse 74'!$M$48)</f>
        <v/>
      </c>
      <c r="D80" s="87" t="str">
        <f>IF('Meetinghouse 74'!$M$43=0,"",'Meetinghouse 74'!$M$43)</f>
        <v xml:space="preserve"> </v>
      </c>
      <c r="E80" s="50">
        <v>2.5</v>
      </c>
      <c r="F80" s="48" t="str">
        <f t="shared" si="3"/>
        <v/>
      </c>
      <c r="G80" s="49" t="str">
        <f>IF('Meetinghouse 74'!$N$43=0,"",'Meetinghouse 74'!$N$43)</f>
        <v xml:space="preserve"> </v>
      </c>
      <c r="H80" s="50">
        <v>2.5</v>
      </c>
      <c r="I80" s="48" t="str">
        <f t="shared" si="4"/>
        <v/>
      </c>
      <c r="J80" s="51" t="str">
        <f>IF('Meetinghouse 74'!$P$45=0,"",'Meetinghouse 74'!$P$45)</f>
        <v xml:space="preserve"> </v>
      </c>
      <c r="K80" s="50">
        <v>2.5</v>
      </c>
      <c r="L80" s="52" t="str">
        <f t="shared" si="5"/>
        <v/>
      </c>
      <c r="M80" s="53" t="str">
        <f>+'Meetinghouse 74'!$M$34</f>
        <v xml:space="preserve"> </v>
      </c>
      <c r="N80" s="48" t="str">
        <f>+'Meetinghouse 74'!$N$34</f>
        <v xml:space="preserve"> </v>
      </c>
      <c r="O80" s="51" t="str">
        <f>+'Meetinghouse 74'!$M$35</f>
        <v xml:space="preserve"> </v>
      </c>
      <c r="P80" s="54" t="str">
        <f>+'Meetinghouse 74'!$N$35</f>
        <v xml:space="preserve"> </v>
      </c>
      <c r="Q80" s="51" t="str">
        <f>+'Meetinghouse 74'!$M$36</f>
        <v xml:space="preserve"> </v>
      </c>
      <c r="R80" s="54" t="str">
        <f>+'Meetinghouse 74'!$N$36</f>
        <v xml:space="preserve"> </v>
      </c>
      <c r="S80" s="51" t="str">
        <f>+'Meetinghouse 74'!$M$37</f>
        <v xml:space="preserve"> </v>
      </c>
      <c r="T80" s="54" t="str">
        <f>+'Meetinghouse 74'!$N$37</f>
        <v xml:space="preserve"> </v>
      </c>
      <c r="U80" s="51" t="str">
        <f>+'Meetinghouse 74'!$M$38</f>
        <v xml:space="preserve"> </v>
      </c>
      <c r="V80" s="54" t="str">
        <f>+'Meetinghouse 74'!$N$38</f>
        <v xml:space="preserve"> </v>
      </c>
      <c r="W80" s="51" t="str">
        <f>+'Meetinghouse 74'!$M$39</f>
        <v xml:space="preserve"> </v>
      </c>
      <c r="X80" s="54" t="str">
        <f>+'Meetinghouse 74'!$N$39</f>
        <v xml:space="preserve"> </v>
      </c>
      <c r="Y80" s="51" t="str">
        <f>+'Meetinghouse 74'!$M$40</f>
        <v xml:space="preserve"> </v>
      </c>
      <c r="Z80" s="54" t="str">
        <f>+'Meetinghouse 74'!$N$40</f>
        <v xml:space="preserve"> </v>
      </c>
      <c r="AA80" s="51" t="str">
        <f>+'Meetinghouse 74'!$M$41</f>
        <v xml:space="preserve"> </v>
      </c>
      <c r="AB80" s="54" t="str">
        <f>+'Meetinghouse 74'!$N$41</f>
        <v xml:space="preserve"> </v>
      </c>
      <c r="AC80" s="51" t="str">
        <f>+'Meetinghouse 74'!$M$42</f>
        <v xml:space="preserve"> </v>
      </c>
      <c r="AD80" s="54" t="str">
        <f>+'Meetinghouse 74'!$N$42</f>
        <v xml:space="preserve"> </v>
      </c>
      <c r="AE80" s="51" t="str">
        <f>+'Meetinghouse 74'!$M$44</f>
        <v xml:space="preserve"> </v>
      </c>
      <c r="AF80" s="54" t="str">
        <f>+'Meetinghouse 74'!$N$44</f>
        <v xml:space="preserve"> </v>
      </c>
      <c r="AG80" s="51" t="str">
        <f>+'Meetinghouse 74'!$M$45</f>
        <v xml:space="preserve"> </v>
      </c>
      <c r="AH80" s="55" t="str">
        <f>+'Meetinghouse 74'!$N$45</f>
        <v xml:space="preserve"> </v>
      </c>
      <c r="AI80" s="53" t="str">
        <f>+'Meetinghouse 74'!$M$25</f>
        <v xml:space="preserve"> </v>
      </c>
      <c r="AJ80" s="48" t="str">
        <f>+'Meetinghouse 74'!$N$25</f>
        <v xml:space="preserve"> </v>
      </c>
      <c r="AK80" s="51" t="str">
        <f>+'Meetinghouse 74'!$M$26</f>
        <v xml:space="preserve"> </v>
      </c>
      <c r="AL80" s="54" t="str">
        <f>+'Meetinghouse 74'!$N$26</f>
        <v xml:space="preserve"> </v>
      </c>
      <c r="AM80" s="51" t="str">
        <f>+'Meetinghouse 74'!$M$27</f>
        <v xml:space="preserve"> </v>
      </c>
      <c r="AN80" s="54" t="str">
        <f>+'Meetinghouse 74'!$N$27</f>
        <v xml:space="preserve"> </v>
      </c>
      <c r="AO80" s="51" t="str">
        <f>+'Meetinghouse 74'!$M$28</f>
        <v xml:space="preserve"> </v>
      </c>
      <c r="AP80" s="54" t="str">
        <f>+'Meetinghouse 74'!$N$28</f>
        <v xml:space="preserve"> </v>
      </c>
      <c r="AQ80" s="51" t="str">
        <f>+'Meetinghouse 74'!$M$29</f>
        <v xml:space="preserve"> </v>
      </c>
      <c r="AR80" s="54" t="str">
        <f>+'Meetinghouse 74'!$N$29</f>
        <v xml:space="preserve"> </v>
      </c>
      <c r="AS80" s="51" t="str">
        <f>+'Meetinghouse 74'!$M$30</f>
        <v xml:space="preserve"> </v>
      </c>
      <c r="AT80" s="54" t="str">
        <f>+'Meetinghouse 74'!$N$30</f>
        <v xml:space="preserve"> </v>
      </c>
      <c r="AU80" s="51" t="str">
        <f>+'Meetinghouse 74'!$M$31</f>
        <v xml:space="preserve"> </v>
      </c>
      <c r="AV80" s="54" t="str">
        <f>+'Meetinghouse 74'!$N$31</f>
        <v xml:space="preserve"> </v>
      </c>
      <c r="AW80" s="51" t="str">
        <f>+'Meetinghouse 74'!$M$32</f>
        <v xml:space="preserve"> </v>
      </c>
      <c r="AX80" s="54" t="str">
        <f>+'Meetinghouse 74'!$N$32</f>
        <v xml:space="preserve"> </v>
      </c>
      <c r="AY80" s="51" t="str">
        <f>+'Meetinghouse 74'!$M$33</f>
        <v xml:space="preserve"> </v>
      </c>
      <c r="AZ80" s="56" t="str">
        <f>+'Meetinghouse 74'!$N$33</f>
        <v xml:space="preserve"> </v>
      </c>
    </row>
    <row r="81" spans="1:52" ht="13.5" thickBot="1" x14ac:dyDescent="0.25">
      <c r="A81" s="108" t="str">
        <f>IF('Meetinghouse 75'!$L$48=0,"",'Meetinghouse 75'!$L$48)</f>
        <v/>
      </c>
      <c r="B81" s="109" t="str">
        <f>IF('Meetinghouse 75'!$K$48=0,"",'Meetinghouse 75'!$K$48)</f>
        <v/>
      </c>
      <c r="C81" s="230" t="str">
        <f>IF('Meetinghouse 75'!$M$48=0,"",'Meetinghouse 75'!$M$48)</f>
        <v/>
      </c>
      <c r="D81" s="110" t="str">
        <f>IF('Meetinghouse 75'!$M$43=0,"",'Meetinghouse 75'!$M$43)</f>
        <v xml:space="preserve"> </v>
      </c>
      <c r="E81" s="111">
        <v>2.5</v>
      </c>
      <c r="F81" s="112" t="str">
        <f t="shared" si="3"/>
        <v/>
      </c>
      <c r="G81" s="113" t="str">
        <f>IF('Meetinghouse 75'!$N$43=0,"",'Meetinghouse 75'!$N$43)</f>
        <v xml:space="preserve"> </v>
      </c>
      <c r="H81" s="111">
        <v>2.5</v>
      </c>
      <c r="I81" s="112" t="str">
        <f t="shared" si="4"/>
        <v/>
      </c>
      <c r="J81" s="114" t="str">
        <f>IF('Meetinghouse 75'!$P$45=0,"",'Meetinghouse 75'!$P$45)</f>
        <v xml:space="preserve"> </v>
      </c>
      <c r="K81" s="111">
        <v>2.5</v>
      </c>
      <c r="L81" s="115" t="str">
        <f t="shared" si="5"/>
        <v/>
      </c>
      <c r="M81" s="116" t="str">
        <f>+'Meetinghouse 75'!$M$34</f>
        <v xml:space="preserve"> </v>
      </c>
      <c r="N81" s="117" t="str">
        <f>+'Meetinghouse 75'!$N$34</f>
        <v xml:space="preserve"> </v>
      </c>
      <c r="O81" s="118" t="str">
        <f>+'Meetinghouse 75'!$M$35</f>
        <v xml:space="preserve"> </v>
      </c>
      <c r="P81" s="119" t="str">
        <f>+'Meetinghouse 75'!$N$35</f>
        <v xml:space="preserve"> </v>
      </c>
      <c r="Q81" s="118" t="str">
        <f>+'Meetinghouse 75'!$M$36</f>
        <v xml:space="preserve"> </v>
      </c>
      <c r="R81" s="119" t="str">
        <f>+'Meetinghouse 75'!$N$36</f>
        <v xml:space="preserve"> </v>
      </c>
      <c r="S81" s="118" t="str">
        <f>+'Meetinghouse 75'!$M$37</f>
        <v xml:space="preserve"> </v>
      </c>
      <c r="T81" s="119" t="str">
        <f>+'Meetinghouse 75'!$N$37</f>
        <v xml:space="preserve"> </v>
      </c>
      <c r="U81" s="118" t="str">
        <f>+'Meetinghouse 75'!$M$38</f>
        <v xml:space="preserve"> </v>
      </c>
      <c r="V81" s="119" t="str">
        <f>+'Meetinghouse 75'!$N$38</f>
        <v xml:space="preserve"> </v>
      </c>
      <c r="W81" s="118" t="str">
        <f>+'Meetinghouse 75'!$M$39</f>
        <v xml:space="preserve"> </v>
      </c>
      <c r="X81" s="119" t="str">
        <f>+'Meetinghouse 75'!$N$39</f>
        <v xml:space="preserve"> </v>
      </c>
      <c r="Y81" s="118" t="str">
        <f>+'Meetinghouse 75'!$M$40</f>
        <v xml:space="preserve"> </v>
      </c>
      <c r="Z81" s="119" t="str">
        <f>+'Meetinghouse 75'!$N$40</f>
        <v xml:space="preserve"> </v>
      </c>
      <c r="AA81" s="118" t="str">
        <f>+'Meetinghouse 75'!$M$41</f>
        <v xml:space="preserve"> </v>
      </c>
      <c r="AB81" s="119" t="str">
        <f>+'Meetinghouse 75'!$N$41</f>
        <v xml:space="preserve"> </v>
      </c>
      <c r="AC81" s="118" t="str">
        <f>+'Meetinghouse 75'!$M$42</f>
        <v xml:space="preserve"> </v>
      </c>
      <c r="AD81" s="119" t="str">
        <f>+'Meetinghouse 75'!$N$42</f>
        <v xml:space="preserve"> </v>
      </c>
      <c r="AE81" s="118" t="str">
        <f>+'Meetinghouse 75'!$M$44</f>
        <v xml:space="preserve"> </v>
      </c>
      <c r="AF81" s="119" t="str">
        <f>+'Meetinghouse 75'!$N$44</f>
        <v xml:space="preserve"> </v>
      </c>
      <c r="AG81" s="118" t="str">
        <f>+'Meetinghouse 75'!$M$45</f>
        <v xml:space="preserve"> </v>
      </c>
      <c r="AH81" s="120" t="str">
        <f>+'Meetinghouse 75'!$N$45</f>
        <v xml:space="preserve"> </v>
      </c>
      <c r="AI81" s="116" t="str">
        <f>+'Meetinghouse 75'!$M$25</f>
        <v xml:space="preserve"> </v>
      </c>
      <c r="AJ81" s="117" t="str">
        <f>+'Meetinghouse 75'!$N$25</f>
        <v xml:space="preserve"> </v>
      </c>
      <c r="AK81" s="118" t="str">
        <f>+'Meetinghouse 75'!$M$26</f>
        <v xml:space="preserve"> </v>
      </c>
      <c r="AL81" s="119" t="str">
        <f>+'Meetinghouse 75'!$N$26</f>
        <v xml:space="preserve"> </v>
      </c>
      <c r="AM81" s="118" t="str">
        <f>+'Meetinghouse 75'!$M$27</f>
        <v xml:space="preserve"> </v>
      </c>
      <c r="AN81" s="119" t="str">
        <f>+'Meetinghouse 75'!$N$27</f>
        <v xml:space="preserve"> </v>
      </c>
      <c r="AO81" s="118" t="str">
        <f>+'Meetinghouse 75'!$M$28</f>
        <v xml:space="preserve"> </v>
      </c>
      <c r="AP81" s="119" t="str">
        <f>+'Meetinghouse 75'!$N$28</f>
        <v xml:space="preserve"> </v>
      </c>
      <c r="AQ81" s="118" t="str">
        <f>+'Meetinghouse 75'!$M$29</f>
        <v xml:space="preserve"> </v>
      </c>
      <c r="AR81" s="119" t="str">
        <f>+'Meetinghouse 75'!$N$29</f>
        <v xml:space="preserve"> </v>
      </c>
      <c r="AS81" s="118" t="str">
        <f>+'Meetinghouse 75'!$M$30</f>
        <v xml:space="preserve"> </v>
      </c>
      <c r="AT81" s="119" t="str">
        <f>+'Meetinghouse 75'!$N$30</f>
        <v xml:space="preserve"> </v>
      </c>
      <c r="AU81" s="118" t="str">
        <f>+'Meetinghouse 75'!$M$31</f>
        <v xml:space="preserve"> </v>
      </c>
      <c r="AV81" s="119" t="str">
        <f>+'Meetinghouse 75'!$N$31</f>
        <v xml:space="preserve"> </v>
      </c>
      <c r="AW81" s="118" t="str">
        <f>+'Meetinghouse 75'!$M$32</f>
        <v xml:space="preserve"> </v>
      </c>
      <c r="AX81" s="119" t="str">
        <f>+'Meetinghouse 75'!$N$32</f>
        <v xml:space="preserve"> </v>
      </c>
      <c r="AY81" s="118" t="str">
        <f>+'Meetinghouse 75'!$M$33</f>
        <v xml:space="preserve"> </v>
      </c>
      <c r="AZ81" s="121" t="str">
        <f>+'Meetinghouse 75'!$N$33</f>
        <v xml:space="preserve"> </v>
      </c>
    </row>
    <row r="82" spans="1:52" s="75" customFormat="1" ht="15.75" x14ac:dyDescent="0.25">
      <c r="A82" s="76"/>
      <c r="B82" s="107"/>
      <c r="C82" s="107"/>
      <c r="D82" s="77"/>
      <c r="E82" s="77"/>
      <c r="F82" s="77"/>
      <c r="G82" s="77"/>
      <c r="H82" s="77"/>
      <c r="I82" s="77"/>
      <c r="J82" s="77"/>
      <c r="K82" s="77"/>
      <c r="L82" s="77"/>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row>
    <row r="83" spans="1:52" s="79" customFormat="1" ht="16.5" thickBot="1" x14ac:dyDescent="0.3">
      <c r="A83" s="76"/>
      <c r="B83" s="75"/>
      <c r="C83" s="80" t="s">
        <v>464</v>
      </c>
      <c r="D83" s="81" t="str">
        <f>IF(ISERROR(AVERAGE(D7:D81)),"",AVERAGE(D7:D81))</f>
        <v/>
      </c>
      <c r="E83" s="81">
        <f>IF(ISERROR(AVERAGE(E7:E81)),"",AVERAGE(E7:E81))</f>
        <v>2.5</v>
      </c>
      <c r="F83" s="82"/>
      <c r="G83" s="81" t="str">
        <f>IF(ISERROR(AVERAGE(G7:G81)),"",AVERAGE(G7:G81))</f>
        <v/>
      </c>
      <c r="H83" s="81">
        <f>IF(ISERROR(AVERAGE(H7:H81)),"",AVERAGE(H7:H81))</f>
        <v>2.5</v>
      </c>
      <c r="I83" s="82"/>
      <c r="J83" s="81" t="str">
        <f>IF(ISERROR(AVERAGE(J7:J81)),"",AVERAGE(J7:J81))</f>
        <v/>
      </c>
      <c r="K83" s="81">
        <f>IF(ISERROR(AVERAGE(K7:K81)),"",AVERAGE(K7:K81))</f>
        <v>2.5</v>
      </c>
      <c r="L83" s="82"/>
      <c r="M83" s="81" t="str">
        <f t="shared" ref="M83:AZ83" si="6">IF(ISERROR(AVERAGE(M7:M81)),"",AVERAGE(M7:M81))</f>
        <v/>
      </c>
      <c r="N83" s="81" t="str">
        <f t="shared" si="6"/>
        <v/>
      </c>
      <c r="O83" s="81" t="str">
        <f t="shared" si="6"/>
        <v/>
      </c>
      <c r="P83" s="81" t="str">
        <f t="shared" si="6"/>
        <v/>
      </c>
      <c r="Q83" s="81" t="str">
        <f t="shared" si="6"/>
        <v/>
      </c>
      <c r="R83" s="81" t="str">
        <f t="shared" si="6"/>
        <v/>
      </c>
      <c r="S83" s="81" t="str">
        <f t="shared" si="6"/>
        <v/>
      </c>
      <c r="T83" s="81" t="str">
        <f t="shared" si="6"/>
        <v/>
      </c>
      <c r="U83" s="81" t="str">
        <f t="shared" si="6"/>
        <v/>
      </c>
      <c r="V83" s="81" t="str">
        <f t="shared" si="6"/>
        <v/>
      </c>
      <c r="W83" s="81" t="str">
        <f t="shared" si="6"/>
        <v/>
      </c>
      <c r="X83" s="81" t="str">
        <f t="shared" si="6"/>
        <v/>
      </c>
      <c r="Y83" s="81" t="str">
        <f>IF(ISERROR(AVERAGE(Y7:Y81)),"",AVERAGE(Y7:Y81))</f>
        <v/>
      </c>
      <c r="Z83" s="81" t="str">
        <f>IF(ISERROR(AVERAGE(Z7:Z81)),"",AVERAGE(Z7:Z81))</f>
        <v/>
      </c>
      <c r="AA83" s="81" t="str">
        <f>IF(ISERROR(AVERAGE(AA7:AA81)),"",AVERAGE(AA7:AA81))</f>
        <v/>
      </c>
      <c r="AB83" s="81" t="str">
        <f>IF(ISERROR(AVERAGE(AB7:AB81)),"",AVERAGE(AB7:AB81))</f>
        <v/>
      </c>
      <c r="AC83" s="81" t="str">
        <f t="shared" si="6"/>
        <v/>
      </c>
      <c r="AD83" s="81" t="str">
        <f t="shared" si="6"/>
        <v/>
      </c>
      <c r="AE83" s="81" t="str">
        <f t="shared" si="6"/>
        <v/>
      </c>
      <c r="AF83" s="81" t="str">
        <f t="shared" si="6"/>
        <v/>
      </c>
      <c r="AG83" s="81" t="str">
        <f t="shared" si="6"/>
        <v/>
      </c>
      <c r="AH83" s="81" t="str">
        <f t="shared" si="6"/>
        <v/>
      </c>
      <c r="AI83" s="81" t="str">
        <f t="shared" si="6"/>
        <v/>
      </c>
      <c r="AJ83" s="81" t="str">
        <f t="shared" si="6"/>
        <v/>
      </c>
      <c r="AK83" s="81" t="str">
        <f t="shared" si="6"/>
        <v/>
      </c>
      <c r="AL83" s="81" t="str">
        <f t="shared" si="6"/>
        <v/>
      </c>
      <c r="AM83" s="81" t="str">
        <f t="shared" si="6"/>
        <v/>
      </c>
      <c r="AN83" s="81" t="str">
        <f t="shared" si="6"/>
        <v/>
      </c>
      <c r="AO83" s="81" t="str">
        <f t="shared" ref="AO83:AT83" si="7">IF(ISERROR(AVERAGE(AO7:AO81)),"",AVERAGE(AO7:AO81))</f>
        <v/>
      </c>
      <c r="AP83" s="81" t="str">
        <f t="shared" si="7"/>
        <v/>
      </c>
      <c r="AQ83" s="81" t="str">
        <f t="shared" si="7"/>
        <v/>
      </c>
      <c r="AR83" s="81" t="str">
        <f t="shared" si="7"/>
        <v/>
      </c>
      <c r="AS83" s="81" t="str">
        <f t="shared" si="7"/>
        <v/>
      </c>
      <c r="AT83" s="81" t="str">
        <f t="shared" si="7"/>
        <v/>
      </c>
      <c r="AU83" s="81" t="str">
        <f t="shared" si="6"/>
        <v/>
      </c>
      <c r="AV83" s="81" t="str">
        <f t="shared" si="6"/>
        <v/>
      </c>
      <c r="AW83" s="81" t="str">
        <f t="shared" si="6"/>
        <v/>
      </c>
      <c r="AX83" s="81" t="str">
        <f t="shared" si="6"/>
        <v/>
      </c>
      <c r="AY83" s="81" t="str">
        <f t="shared" si="6"/>
        <v/>
      </c>
      <c r="AZ83" s="81" t="str">
        <f t="shared" si="6"/>
        <v/>
      </c>
    </row>
    <row r="84" spans="1:52" s="79" customFormat="1" ht="15.75" x14ac:dyDescent="0.25">
      <c r="A84" s="76"/>
      <c r="B84" s="75"/>
      <c r="C84" s="80"/>
      <c r="D84" s="82"/>
      <c r="E84" s="82"/>
      <c r="F84" s="82"/>
      <c r="G84" s="82"/>
      <c r="H84" s="82"/>
      <c r="I84" s="82"/>
      <c r="J84" s="82"/>
      <c r="K84" s="82"/>
      <c r="L84" s="82"/>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row>
    <row r="85" spans="1:52" s="79" customFormat="1" ht="16.5" thickBot="1" x14ac:dyDescent="0.3">
      <c r="A85" s="76"/>
      <c r="B85" s="80"/>
      <c r="C85" s="80" t="s">
        <v>465</v>
      </c>
      <c r="D85" s="97">
        <f>COUNTIF(F7:F81,"Yes")+COUNTIF(F7:F81,"No")</f>
        <v>0</v>
      </c>
      <c r="E85" s="97">
        <f>COUNTIF(F7:F81,"Yes")</f>
        <v>0</v>
      </c>
      <c r="F85" s="83" t="str">
        <f>IF(ISERROR(COUNTIF(F7:F81,"Yes")/(COUNTIF(F7:F81,"Yes")+COUNTIF(F7:F81,"No"))),"",(COUNTIF(F7:F81,"Yes")/(COUNTIF(F7:F81,"Yes")+COUNTIF(F7:F81,"No"))))</f>
        <v/>
      </c>
      <c r="G85" s="97">
        <f>COUNTIF(I7:I81,"Yes")+COUNTIF(I7:I81,"No")</f>
        <v>0</v>
      </c>
      <c r="H85" s="97">
        <f>COUNTIF(I7:I81,"Yes")</f>
        <v>0</v>
      </c>
      <c r="I85" s="83" t="str">
        <f>IF(ISERROR(COUNTIF(I7:I81,"Yes")/(COUNTIF(I7:I81,"Yes")+COUNTIF(I7:I81,"No"))),"",(COUNTIF(I7:I81,"Yes")/(COUNTIF(I7:I81,"Yes")+COUNTIF(I7:I81,"No"))))</f>
        <v/>
      </c>
      <c r="J85" s="97">
        <f>COUNTIF(L7:L81,"Yes")+COUNTIF(L7:L81,"No")</f>
        <v>0</v>
      </c>
      <c r="K85" s="97">
        <f>COUNTIF(L7:L81,"Yes")</f>
        <v>0</v>
      </c>
      <c r="L85" s="83" t="str">
        <f>IF(ISERROR(COUNTIF(L7:L81,"Yes")/(COUNTIF(L7:L81,"Yes")+COUNTIF(L7:L81,"No"))),"",(COUNTIF(L7:L81,"Yes")/(COUNTIF(L7:L81,"Yes")+COUNTIF(L7:L81,"No"))))</f>
        <v/>
      </c>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row>
    <row r="86" spans="1:52" s="79" customFormat="1" ht="15.75" x14ac:dyDescent="0.25">
      <c r="A86" s="76"/>
      <c r="B86" s="80"/>
      <c r="C86" s="80"/>
      <c r="D86" s="82"/>
      <c r="E86" s="82"/>
      <c r="F86" s="82"/>
      <c r="G86" s="82"/>
      <c r="H86" s="82"/>
      <c r="I86" s="82"/>
      <c r="J86" s="82"/>
      <c r="K86" s="84"/>
      <c r="L86" s="82"/>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row>
    <row r="87" spans="1:52" s="79" customFormat="1" ht="15.75" x14ac:dyDescent="0.25">
      <c r="A87" s="75"/>
      <c r="B87" s="75"/>
      <c r="C87" s="75"/>
      <c r="D87" s="75"/>
      <c r="E87" s="75"/>
      <c r="F87" s="75"/>
      <c r="G87" s="85"/>
      <c r="H87" s="75"/>
      <c r="I87" s="75"/>
      <c r="J87" s="75"/>
      <c r="K87" s="75"/>
      <c r="L87" s="75"/>
      <c r="M87" s="75"/>
      <c r="N87" s="75"/>
      <c r="O87" s="75"/>
      <c r="P87" s="75"/>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row>
    <row r="88" spans="1:52" s="79" customFormat="1" ht="15.75" x14ac:dyDescent="0.25">
      <c r="A88" s="75"/>
      <c r="B88" s="75"/>
      <c r="C88" s="75"/>
      <c r="D88" s="75"/>
      <c r="E88" s="75"/>
      <c r="F88" s="75"/>
      <c r="G88" s="85"/>
      <c r="H88" s="75"/>
      <c r="I88" s="75"/>
      <c r="J88" s="75"/>
      <c r="K88" s="75"/>
      <c r="L88" s="75"/>
      <c r="M88" s="75"/>
      <c r="N88" s="75"/>
      <c r="O88" s="75"/>
      <c r="P88" s="75"/>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row>
  </sheetData>
  <sheetProtection password="8518" sheet="1" objects="1" scenarios="1"/>
  <mergeCells count="21">
    <mergeCell ref="AY5:AZ5"/>
    <mergeCell ref="B2:E2"/>
    <mergeCell ref="AU5:AV5"/>
    <mergeCell ref="AO5:AP5"/>
    <mergeCell ref="AQ5:AR5"/>
    <mergeCell ref="AS5:AT5"/>
    <mergeCell ref="AW5:AX5"/>
    <mergeCell ref="AE5:AF5"/>
    <mergeCell ref="AG5:AH5"/>
    <mergeCell ref="AI5:AJ5"/>
    <mergeCell ref="AK5:AL5"/>
    <mergeCell ref="AM5:AN5"/>
    <mergeCell ref="U5:V5"/>
    <mergeCell ref="W5:X5"/>
    <mergeCell ref="AC5:AD5"/>
    <mergeCell ref="Y5:Z5"/>
    <mergeCell ref="AA5:AB5"/>
    <mergeCell ref="M5:N5"/>
    <mergeCell ref="O5:P5"/>
    <mergeCell ref="Q5:R5"/>
    <mergeCell ref="S5:T5"/>
  </mergeCells>
  <phoneticPr fontId="0" type="noConversion"/>
  <printOptions horizontalCentered="1" verticalCentered="1"/>
  <pageMargins left="0.25" right="0.25" top="0.75" bottom="0.75" header="0.3" footer="0.3"/>
  <pageSetup scale="48" fitToWidth="3" fitToHeight="2" orientation="landscape" r:id="rId1"/>
  <headerFooter alignWithMargins="0">
    <oddFooter>&amp;CRevision Date: 8/15/11&amp;R&amp;P</oddFooter>
  </headerFooter>
  <colBreaks count="2" manualBreakCount="2">
    <brk id="12" min="2" max="59" man="1"/>
    <brk id="34" min="2" max="5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7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7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69" priority="6">
      <formula>LEN(TRIM(M3))=0</formula>
    </cfRule>
  </conditionalFormatting>
  <conditionalFormatting sqref="I39:I48">
    <cfRule type="cellIs" dxfId="468" priority="2" operator="equal">
      <formula>"N/A"</formula>
    </cfRule>
    <cfRule type="cellIs" dxfId="467" priority="3" operator="equal">
      <formula>"No"</formula>
    </cfRule>
    <cfRule type="cellIs" dxfId="466" priority="4" operator="equal">
      <formula>"Yes"</formula>
    </cfRule>
    <cfRule type="containsBlanks" dxfId="465" priority="11">
      <formula>LEN(TRIM(I39))=0</formula>
    </cfRule>
  </conditionalFormatting>
  <conditionalFormatting sqref="C3:D36 H3:I36 M3:N22">
    <cfRule type="cellIs" dxfId="46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6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6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61" priority="6">
      <formula>LEN(TRIM(M3))=0</formula>
    </cfRule>
  </conditionalFormatting>
  <conditionalFormatting sqref="I39:I48">
    <cfRule type="cellIs" dxfId="460" priority="2" operator="equal">
      <formula>"N/A"</formula>
    </cfRule>
    <cfRule type="cellIs" dxfId="459" priority="3" operator="equal">
      <formula>"No"</formula>
    </cfRule>
    <cfRule type="cellIs" dxfId="458" priority="4" operator="equal">
      <formula>"Yes"</formula>
    </cfRule>
    <cfRule type="containsBlanks" dxfId="457" priority="11">
      <formula>LEN(TRIM(I39))=0</formula>
    </cfRule>
  </conditionalFormatting>
  <conditionalFormatting sqref="C3:D36 H3:I36 M3:N22">
    <cfRule type="cellIs" dxfId="456"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5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5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53" priority="6">
      <formula>LEN(TRIM(M3))=0</formula>
    </cfRule>
  </conditionalFormatting>
  <conditionalFormatting sqref="I39:I48">
    <cfRule type="cellIs" dxfId="452" priority="2" operator="equal">
      <formula>"N/A"</formula>
    </cfRule>
    <cfRule type="cellIs" dxfId="451" priority="3" operator="equal">
      <formula>"No"</formula>
    </cfRule>
    <cfRule type="cellIs" dxfId="450" priority="4" operator="equal">
      <formula>"Yes"</formula>
    </cfRule>
    <cfRule type="containsBlanks" dxfId="449" priority="11">
      <formula>LEN(TRIM(I39))=0</formula>
    </cfRule>
  </conditionalFormatting>
  <conditionalFormatting sqref="C3:D36 H3:I36 M3:N22">
    <cfRule type="cellIs" dxfId="44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4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4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45" priority="6">
      <formula>LEN(TRIM(M3))=0</formula>
    </cfRule>
  </conditionalFormatting>
  <conditionalFormatting sqref="I39:I48">
    <cfRule type="cellIs" dxfId="444" priority="2" operator="equal">
      <formula>"N/A"</formula>
    </cfRule>
    <cfRule type="cellIs" dxfId="443" priority="3" operator="equal">
      <formula>"No"</formula>
    </cfRule>
    <cfRule type="cellIs" dxfId="442" priority="4" operator="equal">
      <formula>"Yes"</formula>
    </cfRule>
    <cfRule type="containsBlanks" dxfId="441" priority="11">
      <formula>LEN(TRIM(I39))=0</formula>
    </cfRule>
  </conditionalFormatting>
  <conditionalFormatting sqref="C3:D36 H3:I36 M3:N22">
    <cfRule type="cellIs" dxfId="44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3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3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37" priority="6">
      <formula>LEN(TRIM(M3))=0</formula>
    </cfRule>
  </conditionalFormatting>
  <conditionalFormatting sqref="I39:I48">
    <cfRule type="cellIs" dxfId="436" priority="2" operator="equal">
      <formula>"N/A"</formula>
    </cfRule>
    <cfRule type="cellIs" dxfId="435" priority="3" operator="equal">
      <formula>"No"</formula>
    </cfRule>
    <cfRule type="cellIs" dxfId="434" priority="4" operator="equal">
      <formula>"Yes"</formula>
    </cfRule>
    <cfRule type="containsBlanks" dxfId="433" priority="11">
      <formula>LEN(TRIM(I39))=0</formula>
    </cfRule>
  </conditionalFormatting>
  <conditionalFormatting sqref="C3:D36 H3:I36 M3:N22">
    <cfRule type="cellIs" dxfId="43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3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3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29" priority="6">
      <formula>LEN(TRIM(M3))=0</formula>
    </cfRule>
  </conditionalFormatting>
  <conditionalFormatting sqref="I39:I48">
    <cfRule type="cellIs" dxfId="428" priority="2" operator="equal">
      <formula>"N/A"</formula>
    </cfRule>
    <cfRule type="cellIs" dxfId="427" priority="3" operator="equal">
      <formula>"No"</formula>
    </cfRule>
    <cfRule type="cellIs" dxfId="426" priority="4" operator="equal">
      <formula>"Yes"</formula>
    </cfRule>
    <cfRule type="containsBlanks" dxfId="425" priority="11">
      <formula>LEN(TRIM(I39))=0</formula>
    </cfRule>
  </conditionalFormatting>
  <conditionalFormatting sqref="C3:D36 H3:I36 M3:N22">
    <cfRule type="cellIs" dxfId="42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2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2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21" priority="6">
      <formula>LEN(TRIM(M3))=0</formula>
    </cfRule>
  </conditionalFormatting>
  <conditionalFormatting sqref="I39:I48">
    <cfRule type="cellIs" dxfId="420" priority="2" operator="equal">
      <formula>"N/A"</formula>
    </cfRule>
    <cfRule type="cellIs" dxfId="419" priority="3" operator="equal">
      <formula>"No"</formula>
    </cfRule>
    <cfRule type="cellIs" dxfId="418" priority="4" operator="equal">
      <formula>"Yes"</formula>
    </cfRule>
    <cfRule type="containsBlanks" dxfId="417" priority="11">
      <formula>LEN(TRIM(I39))=0</formula>
    </cfRule>
  </conditionalFormatting>
  <conditionalFormatting sqref="C3:D36 H3:I36 M3:N22">
    <cfRule type="cellIs" dxfId="41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1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1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13" priority="6">
      <formula>LEN(TRIM(M3))=0</formula>
    </cfRule>
  </conditionalFormatting>
  <conditionalFormatting sqref="I39:I48">
    <cfRule type="cellIs" dxfId="412" priority="2" operator="equal">
      <formula>"N/A"</formula>
    </cfRule>
    <cfRule type="cellIs" dxfId="411" priority="3" operator="equal">
      <formula>"No"</formula>
    </cfRule>
    <cfRule type="cellIs" dxfId="410" priority="4" operator="equal">
      <formula>"Yes"</formula>
    </cfRule>
    <cfRule type="containsBlanks" dxfId="409" priority="11">
      <formula>LEN(TRIM(I39))=0</formula>
    </cfRule>
  </conditionalFormatting>
  <conditionalFormatting sqref="C3:D36 H3:I36 M3:N22">
    <cfRule type="cellIs" dxfId="40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0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0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05" priority="6">
      <formula>LEN(TRIM(M3))=0</formula>
    </cfRule>
  </conditionalFormatting>
  <conditionalFormatting sqref="I39:I48">
    <cfRule type="cellIs" dxfId="404" priority="2" operator="equal">
      <formula>"N/A"</formula>
    </cfRule>
    <cfRule type="cellIs" dxfId="403" priority="3" operator="equal">
      <formula>"No"</formula>
    </cfRule>
    <cfRule type="cellIs" dxfId="402" priority="4" operator="equal">
      <formula>"Yes"</formula>
    </cfRule>
    <cfRule type="containsBlanks" dxfId="401" priority="11">
      <formula>LEN(TRIM(I39))=0</formula>
    </cfRule>
  </conditionalFormatting>
  <conditionalFormatting sqref="C3:D36 H3:I36 M3:N22">
    <cfRule type="cellIs" dxfId="40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9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9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97" priority="6">
      <formula>LEN(TRIM(M3))=0</formula>
    </cfRule>
  </conditionalFormatting>
  <conditionalFormatting sqref="I39:I48">
    <cfRule type="cellIs" dxfId="396" priority="2" operator="equal">
      <formula>"N/A"</formula>
    </cfRule>
    <cfRule type="cellIs" dxfId="395" priority="3" operator="equal">
      <formula>"No"</formula>
    </cfRule>
    <cfRule type="cellIs" dxfId="394" priority="4" operator="equal">
      <formula>"Yes"</formula>
    </cfRule>
    <cfRule type="containsBlanks" dxfId="393" priority="11">
      <formula>LEN(TRIM(I39))=0</formula>
    </cfRule>
  </conditionalFormatting>
  <conditionalFormatting sqref="C3:D36 H3:I36 M3:N22">
    <cfRule type="cellIs" dxfId="392"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Q99"/>
  <sheetViews>
    <sheetView tabSelected="1" topLeftCell="A2" zoomScale="70" zoomScaleNormal="70" workbookViewId="0">
      <selection activeCell="K1" sqref="K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v>2</v>
      </c>
      <c r="D3" s="127">
        <v>2</v>
      </c>
      <c r="E3" s="139"/>
      <c r="F3" s="245" t="s">
        <v>450</v>
      </c>
      <c r="G3" s="141" t="s">
        <v>1</v>
      </c>
      <c r="H3" s="126">
        <v>2</v>
      </c>
      <c r="I3" s="127">
        <v>1</v>
      </c>
      <c r="J3" s="139"/>
      <c r="K3" s="245" t="s">
        <v>449</v>
      </c>
      <c r="L3" s="141" t="s">
        <v>1</v>
      </c>
      <c r="M3" s="126">
        <v>2</v>
      </c>
      <c r="N3" s="127">
        <v>4</v>
      </c>
      <c r="P3" s="142">
        <v>1</v>
      </c>
    </row>
    <row r="4" spans="1:16" s="140" customFormat="1" ht="20.100000000000001" customHeight="1" x14ac:dyDescent="0.2">
      <c r="A4" s="246"/>
      <c r="B4" s="143" t="s">
        <v>439</v>
      </c>
      <c r="C4" s="126">
        <v>3</v>
      </c>
      <c r="D4" s="127">
        <v>1</v>
      </c>
      <c r="E4" s="139"/>
      <c r="F4" s="247"/>
      <c r="G4" s="143" t="s">
        <v>439</v>
      </c>
      <c r="H4" s="126">
        <v>5</v>
      </c>
      <c r="I4" s="127">
        <v>3</v>
      </c>
      <c r="J4" s="139"/>
      <c r="K4" s="246"/>
      <c r="L4" s="143" t="s">
        <v>439</v>
      </c>
      <c r="M4" s="126">
        <v>2</v>
      </c>
      <c r="N4" s="127">
        <v>1</v>
      </c>
      <c r="P4" s="142">
        <v>2</v>
      </c>
    </row>
    <row r="5" spans="1:16" s="140" customFormat="1" ht="20.100000000000001" customHeight="1" x14ac:dyDescent="0.2">
      <c r="A5" s="246"/>
      <c r="B5" s="143" t="s">
        <v>436</v>
      </c>
      <c r="C5" s="126">
        <v>1</v>
      </c>
      <c r="D5" s="127">
        <v>2</v>
      </c>
      <c r="E5" s="139"/>
      <c r="F5" s="247"/>
      <c r="G5" s="143" t="s">
        <v>436</v>
      </c>
      <c r="H5" s="126">
        <v>5</v>
      </c>
      <c r="I5" s="127">
        <v>3</v>
      </c>
      <c r="J5" s="139"/>
      <c r="K5" s="246"/>
      <c r="L5" s="143" t="s">
        <v>436</v>
      </c>
      <c r="M5" s="126">
        <v>3</v>
      </c>
      <c r="N5" s="127">
        <v>4</v>
      </c>
      <c r="P5" s="142">
        <v>3</v>
      </c>
    </row>
    <row r="6" spans="1:16" s="140" customFormat="1" ht="20.100000000000001" customHeight="1" x14ac:dyDescent="0.2">
      <c r="A6" s="246"/>
      <c r="B6" s="143" t="s">
        <v>437</v>
      </c>
      <c r="C6" s="126">
        <v>2</v>
      </c>
      <c r="D6" s="127">
        <v>3</v>
      </c>
      <c r="E6" s="139"/>
      <c r="F6" s="247"/>
      <c r="G6" s="143" t="s">
        <v>437</v>
      </c>
      <c r="H6" s="126">
        <v>4</v>
      </c>
      <c r="I6" s="127">
        <v>2</v>
      </c>
      <c r="J6" s="139"/>
      <c r="K6" s="246"/>
      <c r="L6" s="143" t="s">
        <v>437</v>
      </c>
      <c r="M6" s="126">
        <v>1</v>
      </c>
      <c r="N6" s="127">
        <v>2</v>
      </c>
      <c r="P6" s="142">
        <v>4</v>
      </c>
    </row>
    <row r="7" spans="1:16" s="140" customFormat="1" ht="20.100000000000001" customHeight="1" x14ac:dyDescent="0.2">
      <c r="A7" s="246"/>
      <c r="B7" s="143" t="s">
        <v>4</v>
      </c>
      <c r="C7" s="126">
        <v>3</v>
      </c>
      <c r="D7" s="127">
        <v>4</v>
      </c>
      <c r="E7" s="139"/>
      <c r="F7" s="247"/>
      <c r="G7" s="143" t="s">
        <v>4</v>
      </c>
      <c r="H7" s="126">
        <v>2</v>
      </c>
      <c r="I7" s="127">
        <v>2</v>
      </c>
      <c r="J7" s="139"/>
      <c r="K7" s="246"/>
      <c r="L7" s="143" t="s">
        <v>4</v>
      </c>
      <c r="M7" s="126">
        <v>5</v>
      </c>
      <c r="N7" s="127">
        <v>3</v>
      </c>
      <c r="P7" s="142">
        <v>5</v>
      </c>
    </row>
    <row r="8" spans="1:16" s="140" customFormat="1" ht="20.100000000000001" customHeight="1" x14ac:dyDescent="0.2">
      <c r="A8" s="246"/>
      <c r="B8" s="143" t="s">
        <v>438</v>
      </c>
      <c r="C8" s="126">
        <v>4</v>
      </c>
      <c r="D8" s="127">
        <v>3</v>
      </c>
      <c r="E8" s="139"/>
      <c r="F8" s="247"/>
      <c r="G8" s="143" t="s">
        <v>438</v>
      </c>
      <c r="H8" s="126">
        <v>3</v>
      </c>
      <c r="I8" s="127">
        <v>4</v>
      </c>
      <c r="J8" s="139"/>
      <c r="K8" s="246"/>
      <c r="L8" s="143" t="s">
        <v>438</v>
      </c>
      <c r="M8" s="126">
        <v>4</v>
      </c>
      <c r="N8" s="127">
        <v>4</v>
      </c>
      <c r="P8" s="144" t="s">
        <v>517</v>
      </c>
    </row>
    <row r="9" spans="1:16" s="140" customFormat="1" ht="20.100000000000001" customHeight="1" x14ac:dyDescent="0.2">
      <c r="A9" s="246"/>
      <c r="B9" s="143" t="s">
        <v>3</v>
      </c>
      <c r="C9" s="126">
        <v>2</v>
      </c>
      <c r="D9" s="127">
        <v>2</v>
      </c>
      <c r="E9" s="145"/>
      <c r="F9" s="247"/>
      <c r="G9" s="143" t="s">
        <v>3</v>
      </c>
      <c r="H9" s="126">
        <v>2</v>
      </c>
      <c r="I9" s="127">
        <v>3</v>
      </c>
      <c r="J9" s="145"/>
      <c r="K9" s="246"/>
      <c r="L9" s="143" t="s">
        <v>3</v>
      </c>
      <c r="M9" s="126">
        <v>2</v>
      </c>
      <c r="N9" s="127">
        <v>5</v>
      </c>
    </row>
    <row r="10" spans="1:16" s="140" customFormat="1" ht="20.100000000000001" customHeight="1" x14ac:dyDescent="0.2">
      <c r="A10" s="246"/>
      <c r="B10" s="143" t="s">
        <v>440</v>
      </c>
      <c r="C10" s="126" t="s">
        <v>517</v>
      </c>
      <c r="D10" s="127" t="s">
        <v>517</v>
      </c>
      <c r="E10" s="139"/>
      <c r="F10" s="247"/>
      <c r="G10" s="146" t="s">
        <v>2</v>
      </c>
      <c r="H10" s="126">
        <v>4</v>
      </c>
      <c r="I10" s="127">
        <v>4</v>
      </c>
      <c r="J10" s="139"/>
      <c r="K10" s="246"/>
      <c r="L10" s="146" t="s">
        <v>2</v>
      </c>
      <c r="M10" s="126">
        <v>2</v>
      </c>
      <c r="N10" s="127">
        <v>1</v>
      </c>
    </row>
    <row r="11" spans="1:16" s="140" customFormat="1" ht="20.100000000000001" customHeight="1" x14ac:dyDescent="0.2">
      <c r="A11" s="246"/>
      <c r="B11" s="146" t="s">
        <v>2</v>
      </c>
      <c r="C11" s="126">
        <v>3</v>
      </c>
      <c r="D11" s="127">
        <v>1</v>
      </c>
      <c r="E11" s="139"/>
      <c r="F11" s="246" t="s">
        <v>506</v>
      </c>
      <c r="G11" s="147" t="s">
        <v>1</v>
      </c>
      <c r="H11" s="126">
        <v>3</v>
      </c>
      <c r="I11" s="127">
        <v>1</v>
      </c>
      <c r="J11" s="139"/>
      <c r="K11" s="246" t="s">
        <v>483</v>
      </c>
      <c r="L11" s="148" t="s">
        <v>5</v>
      </c>
      <c r="M11" s="126">
        <v>1</v>
      </c>
      <c r="N11" s="127">
        <v>3</v>
      </c>
    </row>
    <row r="12" spans="1:16" s="140" customFormat="1" ht="20.100000000000001" customHeight="1" x14ac:dyDescent="0.2">
      <c r="A12" s="246" t="s">
        <v>10</v>
      </c>
      <c r="B12" s="147" t="s">
        <v>1</v>
      </c>
      <c r="C12" s="126">
        <v>4</v>
      </c>
      <c r="D12" s="127">
        <v>3</v>
      </c>
      <c r="E12" s="139"/>
      <c r="F12" s="247"/>
      <c r="G12" s="143" t="s">
        <v>439</v>
      </c>
      <c r="H12" s="126">
        <v>2</v>
      </c>
      <c r="I12" s="127">
        <v>5</v>
      </c>
      <c r="J12" s="139"/>
      <c r="K12" s="246"/>
      <c r="L12" s="148" t="s">
        <v>444</v>
      </c>
      <c r="M12" s="126">
        <v>1</v>
      </c>
      <c r="N12" s="127">
        <v>3</v>
      </c>
    </row>
    <row r="13" spans="1:16" s="140" customFormat="1" ht="20.100000000000001" customHeight="1" x14ac:dyDescent="0.2">
      <c r="A13" s="247"/>
      <c r="B13" s="143" t="s">
        <v>439</v>
      </c>
      <c r="C13" s="126">
        <v>2</v>
      </c>
      <c r="D13" s="127">
        <v>3</v>
      </c>
      <c r="E13" s="139"/>
      <c r="F13" s="247"/>
      <c r="G13" s="143" t="s">
        <v>436</v>
      </c>
      <c r="H13" s="126">
        <v>1</v>
      </c>
      <c r="I13" s="127">
        <v>1</v>
      </c>
      <c r="J13" s="139"/>
      <c r="K13" s="246"/>
      <c r="L13" s="149" t="s">
        <v>441</v>
      </c>
      <c r="M13" s="126">
        <v>2</v>
      </c>
      <c r="N13" s="127">
        <v>3</v>
      </c>
    </row>
    <row r="14" spans="1:16" s="140" customFormat="1" ht="20.100000000000001" customHeight="1" x14ac:dyDescent="0.2">
      <c r="A14" s="247"/>
      <c r="B14" s="143" t="s">
        <v>436</v>
      </c>
      <c r="C14" s="126">
        <v>5</v>
      </c>
      <c r="D14" s="127">
        <v>2</v>
      </c>
      <c r="E14" s="139"/>
      <c r="F14" s="247"/>
      <c r="G14" s="143" t="s">
        <v>437</v>
      </c>
      <c r="H14" s="126">
        <v>2</v>
      </c>
      <c r="I14" s="127">
        <v>3</v>
      </c>
      <c r="J14" s="139"/>
      <c r="K14" s="246"/>
      <c r="L14" s="148" t="s">
        <v>442</v>
      </c>
      <c r="M14" s="126">
        <v>1</v>
      </c>
      <c r="N14" s="127">
        <v>3</v>
      </c>
    </row>
    <row r="15" spans="1:16" s="140" customFormat="1" ht="20.100000000000001" customHeight="1" x14ac:dyDescent="0.2">
      <c r="A15" s="247"/>
      <c r="B15" s="143" t="s">
        <v>437</v>
      </c>
      <c r="C15" s="126">
        <v>4</v>
      </c>
      <c r="D15" s="127">
        <v>4</v>
      </c>
      <c r="E15" s="139"/>
      <c r="F15" s="247"/>
      <c r="G15" s="143" t="s">
        <v>4</v>
      </c>
      <c r="H15" s="126">
        <v>2</v>
      </c>
      <c r="I15" s="127">
        <v>3</v>
      </c>
      <c r="J15" s="139"/>
      <c r="K15" s="246"/>
      <c r="L15" s="150" t="s">
        <v>443</v>
      </c>
      <c r="M15" s="126">
        <v>1</v>
      </c>
      <c r="N15" s="127">
        <v>2</v>
      </c>
    </row>
    <row r="16" spans="1:16" s="140" customFormat="1" ht="20.100000000000001" customHeight="1" x14ac:dyDescent="0.2">
      <c r="A16" s="247"/>
      <c r="B16" s="143" t="s">
        <v>4</v>
      </c>
      <c r="C16" s="126">
        <v>2</v>
      </c>
      <c r="D16" s="127">
        <v>5</v>
      </c>
      <c r="E16" s="139"/>
      <c r="F16" s="247"/>
      <c r="G16" s="143" t="s">
        <v>438</v>
      </c>
      <c r="H16" s="126">
        <v>3</v>
      </c>
      <c r="I16" s="127">
        <v>2</v>
      </c>
      <c r="J16" s="139"/>
      <c r="K16" s="248" t="s">
        <v>12</v>
      </c>
      <c r="L16" s="141" t="s">
        <v>444</v>
      </c>
      <c r="M16" s="126">
        <v>2</v>
      </c>
      <c r="N16" s="127">
        <v>1</v>
      </c>
    </row>
    <row r="17" spans="1:17" s="140" customFormat="1" ht="20.100000000000001" customHeight="1" x14ac:dyDescent="0.2">
      <c r="A17" s="247"/>
      <c r="B17" s="143" t="s">
        <v>438</v>
      </c>
      <c r="C17" s="126">
        <v>1</v>
      </c>
      <c r="D17" s="127">
        <v>4</v>
      </c>
      <c r="E17" s="139"/>
      <c r="F17" s="247"/>
      <c r="G17" s="143" t="s">
        <v>440</v>
      </c>
      <c r="H17" s="126">
        <v>3</v>
      </c>
      <c r="I17" s="127">
        <v>2</v>
      </c>
      <c r="J17" s="139"/>
      <c r="K17" s="248"/>
      <c r="L17" s="143" t="s">
        <v>482</v>
      </c>
      <c r="M17" s="126">
        <v>2</v>
      </c>
      <c r="N17" s="127">
        <v>2</v>
      </c>
    </row>
    <row r="18" spans="1:17" s="140" customFormat="1" ht="20.100000000000001" customHeight="1" x14ac:dyDescent="0.2">
      <c r="A18" s="247"/>
      <c r="B18" s="143" t="s">
        <v>3</v>
      </c>
      <c r="C18" s="126">
        <v>1</v>
      </c>
      <c r="D18" s="127">
        <v>5</v>
      </c>
      <c r="E18" s="139"/>
      <c r="F18" s="247"/>
      <c r="G18" s="146" t="s">
        <v>2</v>
      </c>
      <c r="H18" s="126">
        <v>1</v>
      </c>
      <c r="I18" s="127">
        <v>2</v>
      </c>
      <c r="J18" s="139"/>
      <c r="K18" s="248"/>
      <c r="L18" s="143" t="s">
        <v>445</v>
      </c>
      <c r="M18" s="126">
        <v>4</v>
      </c>
      <c r="N18" s="127">
        <v>5</v>
      </c>
    </row>
    <row r="19" spans="1:17" s="140" customFormat="1" ht="20.100000000000001" customHeight="1" x14ac:dyDescent="0.2">
      <c r="A19" s="247"/>
      <c r="B19" s="146" t="s">
        <v>2</v>
      </c>
      <c r="C19" s="126">
        <v>3</v>
      </c>
      <c r="D19" s="127">
        <v>1</v>
      </c>
      <c r="E19" s="139"/>
      <c r="F19" s="246" t="s">
        <v>451</v>
      </c>
      <c r="G19" s="147" t="s">
        <v>1</v>
      </c>
      <c r="H19" s="126">
        <v>5</v>
      </c>
      <c r="I19" s="127">
        <v>4</v>
      </c>
      <c r="J19" s="139"/>
      <c r="K19" s="248"/>
      <c r="L19" s="143" t="s">
        <v>6</v>
      </c>
      <c r="M19" s="126">
        <v>2</v>
      </c>
      <c r="N19" s="127">
        <v>3</v>
      </c>
    </row>
    <row r="20" spans="1:17" s="140" customFormat="1" ht="20.100000000000001" customHeight="1" x14ac:dyDescent="0.2">
      <c r="A20" s="246" t="s">
        <v>481</v>
      </c>
      <c r="B20" s="147" t="s">
        <v>1</v>
      </c>
      <c r="C20" s="126">
        <v>1</v>
      </c>
      <c r="D20" s="127">
        <v>2</v>
      </c>
      <c r="E20" s="139"/>
      <c r="F20" s="247"/>
      <c r="G20" s="143" t="s">
        <v>439</v>
      </c>
      <c r="H20" s="126">
        <v>4</v>
      </c>
      <c r="I20" s="127">
        <v>5</v>
      </c>
      <c r="J20" s="139"/>
      <c r="K20" s="248"/>
      <c r="L20" s="143" t="s">
        <v>447</v>
      </c>
      <c r="M20" s="126">
        <v>3</v>
      </c>
      <c r="N20" s="127">
        <v>5</v>
      </c>
    </row>
    <row r="21" spans="1:17" s="140" customFormat="1" ht="20.100000000000001" customHeight="1" x14ac:dyDescent="0.2">
      <c r="A21" s="247"/>
      <c r="B21" s="143" t="s">
        <v>439</v>
      </c>
      <c r="C21" s="126">
        <v>2</v>
      </c>
      <c r="D21" s="127">
        <v>3</v>
      </c>
      <c r="E21" s="139"/>
      <c r="F21" s="247"/>
      <c r="G21" s="143" t="s">
        <v>436</v>
      </c>
      <c r="H21" s="126">
        <v>3</v>
      </c>
      <c r="I21" s="127">
        <v>4</v>
      </c>
      <c r="J21" s="139"/>
      <c r="K21" s="248"/>
      <c r="L21" s="143" t="s">
        <v>448</v>
      </c>
      <c r="M21" s="126">
        <v>2</v>
      </c>
      <c r="N21" s="127">
        <v>5</v>
      </c>
    </row>
    <row r="22" spans="1:17" s="140" customFormat="1" ht="20.100000000000001" customHeight="1" x14ac:dyDescent="0.2">
      <c r="A22" s="247"/>
      <c r="B22" s="143" t="s">
        <v>436</v>
      </c>
      <c r="C22" s="126">
        <v>3</v>
      </c>
      <c r="D22" s="127">
        <v>2</v>
      </c>
      <c r="E22" s="139"/>
      <c r="F22" s="247"/>
      <c r="G22" s="143" t="s">
        <v>437</v>
      </c>
      <c r="H22" s="126">
        <v>5</v>
      </c>
      <c r="I22" s="127">
        <v>4</v>
      </c>
      <c r="J22" s="139"/>
      <c r="K22" s="249"/>
      <c r="L22" s="151" t="s">
        <v>446</v>
      </c>
      <c r="M22" s="126">
        <v>4</v>
      </c>
      <c r="N22" s="127">
        <v>4</v>
      </c>
    </row>
    <row r="23" spans="1:17" s="140" customFormat="1" ht="20.100000000000001" customHeight="1" x14ac:dyDescent="0.2">
      <c r="A23" s="247"/>
      <c r="B23" s="143" t="s">
        <v>437</v>
      </c>
      <c r="C23" s="126">
        <v>3</v>
      </c>
      <c r="D23" s="127">
        <v>5</v>
      </c>
      <c r="E23" s="139"/>
      <c r="F23" s="247"/>
      <c r="G23" s="143" t="s">
        <v>4</v>
      </c>
      <c r="H23" s="126">
        <v>2</v>
      </c>
      <c r="I23" s="127">
        <v>3</v>
      </c>
      <c r="J23" s="139"/>
      <c r="K23" s="152"/>
      <c r="L23" s="153"/>
      <c r="M23" s="153"/>
      <c r="N23" s="153"/>
    </row>
    <row r="24" spans="1:17" s="140" customFormat="1" ht="20.100000000000001" customHeight="1" x14ac:dyDescent="0.2">
      <c r="A24" s="247"/>
      <c r="B24" s="143" t="s">
        <v>4</v>
      </c>
      <c r="C24" s="126">
        <v>4</v>
      </c>
      <c r="D24" s="127">
        <v>4</v>
      </c>
      <c r="E24" s="139"/>
      <c r="F24" s="247"/>
      <c r="G24" s="143" t="s">
        <v>438</v>
      </c>
      <c r="H24" s="126">
        <v>1</v>
      </c>
      <c r="I24" s="127">
        <v>5</v>
      </c>
      <c r="J24" s="139"/>
      <c r="K24" s="135" t="s">
        <v>502</v>
      </c>
      <c r="L24" s="154"/>
      <c r="M24" s="137" t="s">
        <v>499</v>
      </c>
      <c r="N24" s="138" t="s">
        <v>500</v>
      </c>
    </row>
    <row r="25" spans="1:17" s="140" customFormat="1" ht="20.100000000000001" customHeight="1" x14ac:dyDescent="0.2">
      <c r="A25" s="247"/>
      <c r="B25" s="143" t="s">
        <v>438</v>
      </c>
      <c r="C25" s="126">
        <v>3</v>
      </c>
      <c r="D25" s="127">
        <v>3</v>
      </c>
      <c r="E25" s="139"/>
      <c r="F25" s="247"/>
      <c r="G25" s="143" t="s">
        <v>3</v>
      </c>
      <c r="H25" s="126" t="s">
        <v>517</v>
      </c>
      <c r="I25" s="127" t="s">
        <v>517</v>
      </c>
      <c r="J25" s="139"/>
      <c r="K25" s="245" t="s">
        <v>507</v>
      </c>
      <c r="L25" s="155" t="s">
        <v>1</v>
      </c>
      <c r="M25" s="156">
        <f>IF(ISERROR(AVERAGE(C3,C12,C20,C28,H3,H11,H19,H28,M3))," ",AVERAGE(C3,C12,C20,C28,H3,H11,H19,H28,M3))</f>
        <v>2.8888888888888888</v>
      </c>
      <c r="N25" s="157">
        <f>IF(ISERROR(AVERAGE(D3,D12,D20,D28,I3,I11,I19,I28,N3))," ",AVERAGE(D3,D12,D20,D28,I3,I11,I19,I28,N3))</f>
        <v>2.5555555555555554</v>
      </c>
      <c r="P25" s="158"/>
      <c r="Q25" s="158"/>
    </row>
    <row r="26" spans="1:17" s="140" customFormat="1" ht="20.100000000000001" customHeight="1" x14ac:dyDescent="0.2">
      <c r="A26" s="247"/>
      <c r="B26" s="143" t="s">
        <v>3</v>
      </c>
      <c r="C26" s="126">
        <v>4</v>
      </c>
      <c r="D26" s="127">
        <v>2</v>
      </c>
      <c r="E26" s="139"/>
      <c r="F26" s="247"/>
      <c r="G26" s="143" t="s">
        <v>440</v>
      </c>
      <c r="H26" s="126">
        <v>4</v>
      </c>
      <c r="I26" s="127">
        <v>2</v>
      </c>
      <c r="J26" s="139"/>
      <c r="K26" s="246"/>
      <c r="L26" s="159" t="s">
        <v>439</v>
      </c>
      <c r="M26" s="160">
        <f>IF(ISERROR(AVERAGE(C4,C13,C21,C29,H4,H12,H20,H29,M4))," ",(AVERAGE(C4,C13,C21,C29,H4,H12,H20,H29,M4)))</f>
        <v>2.7777777777777777</v>
      </c>
      <c r="N26" s="161">
        <f>IF(ISERROR(AVERAGE(D4,D13,D21,D29,I4,I12,I20,I29,N4))," ",(AVERAGE(D4,D13,D21,D29,I4,I12,I20,I29,N4)))</f>
        <v>2.8888888888888888</v>
      </c>
    </row>
    <row r="27" spans="1:17" s="140" customFormat="1" ht="20.100000000000001" customHeight="1" x14ac:dyDescent="0.2">
      <c r="A27" s="247"/>
      <c r="B27" s="146" t="s">
        <v>2</v>
      </c>
      <c r="C27" s="126">
        <v>4</v>
      </c>
      <c r="D27" s="127">
        <v>2</v>
      </c>
      <c r="E27" s="139"/>
      <c r="F27" s="247"/>
      <c r="G27" s="146" t="s">
        <v>2</v>
      </c>
      <c r="H27" s="126">
        <v>3</v>
      </c>
      <c r="I27" s="127">
        <v>2</v>
      </c>
      <c r="J27" s="139"/>
      <c r="K27" s="246"/>
      <c r="L27" s="159" t="s">
        <v>436</v>
      </c>
      <c r="M27" s="160">
        <f>IF(ISERROR(AVERAGE(C5,C14,C22,C30,H5,H13,H21,H30,M5))," ",(AVERAGE(C5,C14,C22,C30,H5,H13,H21,H30,M5)))</f>
        <v>2.8888888888888888</v>
      </c>
      <c r="N27" s="161">
        <f>IF(ISERROR(AVERAGE(D5,D14,D22,D30,I5,I13,I21,I30,N5))," ",(AVERAGE(D5,D14,D22,D30,I5,I13,I21,I30,N5)))</f>
        <v>2.3333333333333335</v>
      </c>
    </row>
    <row r="28" spans="1:17" s="140" customFormat="1" ht="20.100000000000001" customHeight="1" x14ac:dyDescent="0.2">
      <c r="A28" s="248" t="s">
        <v>9</v>
      </c>
      <c r="B28" s="147" t="s">
        <v>1</v>
      </c>
      <c r="C28" s="126">
        <v>5</v>
      </c>
      <c r="D28" s="127">
        <v>3</v>
      </c>
      <c r="E28" s="139"/>
      <c r="F28" s="248" t="s">
        <v>503</v>
      </c>
      <c r="G28" s="147" t="s">
        <v>1</v>
      </c>
      <c r="H28" s="126">
        <v>2</v>
      </c>
      <c r="I28" s="127">
        <v>3</v>
      </c>
      <c r="J28" s="139"/>
      <c r="K28" s="246"/>
      <c r="L28" s="159" t="s">
        <v>437</v>
      </c>
      <c r="M28" s="160">
        <f t="shared" ref="M28" si="0">IF(ISERROR(AVERAGE(C6,C15,C23,C31,H6,H14,H22,H31,M6))," ",(AVERAGE(C6,C15,C23,C31,H6,H14,H22,H31,M6)))</f>
        <v>3</v>
      </c>
      <c r="N28" s="161">
        <f>IF(ISERROR(AVERAGE(D6,D15,D23,D31,I6,I14,I22,I31,N6))," ",(AVERAGE(D6,D15,D23,D31,I6,I14,I22,I31,N6)))</f>
        <v>2.8888888888888888</v>
      </c>
    </row>
    <row r="29" spans="1:17" s="140" customFormat="1" ht="20.100000000000001" customHeight="1" x14ac:dyDescent="0.2">
      <c r="A29" s="248"/>
      <c r="B29" s="143" t="s">
        <v>439</v>
      </c>
      <c r="C29" s="126">
        <v>4</v>
      </c>
      <c r="D29" s="127">
        <v>2</v>
      </c>
      <c r="E29" s="139"/>
      <c r="F29" s="248"/>
      <c r="G29" s="143" t="s">
        <v>439</v>
      </c>
      <c r="H29" s="126">
        <v>1</v>
      </c>
      <c r="I29" s="127">
        <v>3</v>
      </c>
      <c r="J29" s="139"/>
      <c r="K29" s="246"/>
      <c r="L29" s="159" t="s">
        <v>4</v>
      </c>
      <c r="M29" s="160">
        <f>IF(ISERROR(AVERAGE(C7,C16,C24,C32,H7,H15,H23,H32,M7))," ",(AVERAGE(C7,C16,C24,C32,H7,H15,H23,H32,M7)))</f>
        <v>2.7777777777777777</v>
      </c>
      <c r="N29" s="161">
        <f>IF(ISERROR(AVERAGE(D7,D16,D24,D32,I7,I15,I23,I32,N7))," ",(AVERAGE(D7,D16,D24,D32,I7,I15,I23,I32,N7)))</f>
        <v>3.4444444444444446</v>
      </c>
    </row>
    <row r="30" spans="1:17" s="140" customFormat="1" ht="20.100000000000001" customHeight="1" x14ac:dyDescent="0.2">
      <c r="A30" s="248"/>
      <c r="B30" s="143" t="s">
        <v>436</v>
      </c>
      <c r="C30" s="126">
        <v>3</v>
      </c>
      <c r="D30" s="127">
        <v>1</v>
      </c>
      <c r="E30" s="139"/>
      <c r="F30" s="248"/>
      <c r="G30" s="143" t="s">
        <v>436</v>
      </c>
      <c r="H30" s="126">
        <v>2</v>
      </c>
      <c r="I30" s="127">
        <v>2</v>
      </c>
      <c r="J30" s="139"/>
      <c r="K30" s="246"/>
      <c r="L30" s="159" t="s">
        <v>438</v>
      </c>
      <c r="M30" s="160">
        <f>IF(ISERROR(AVERAGE(C8,C17,C25,C33,H8,H16,H24,H33,M8))," ",(AVERAGE(C8,C17,C25,C33,H8,H16,H24,H33,M8)))</f>
        <v>2.8888888888888888</v>
      </c>
      <c r="N30" s="161">
        <f>IF(ISERROR(AVERAGE(D8,D17,D25,D33,I8,I16,I24,I33,N8))," ",(AVERAGE(D8,D17,D25,D33,I8,I16,I24,I33,N8)))</f>
        <v>3.8888888888888888</v>
      </c>
    </row>
    <row r="31" spans="1:17" s="140" customFormat="1" ht="20.100000000000001" customHeight="1" x14ac:dyDescent="0.2">
      <c r="A31" s="248"/>
      <c r="B31" s="143" t="s">
        <v>437</v>
      </c>
      <c r="C31" s="126">
        <v>1</v>
      </c>
      <c r="D31" s="127">
        <v>2</v>
      </c>
      <c r="E31" s="139"/>
      <c r="F31" s="248"/>
      <c r="G31" s="143" t="s">
        <v>437</v>
      </c>
      <c r="H31" s="126">
        <v>5</v>
      </c>
      <c r="I31" s="127">
        <v>1</v>
      </c>
      <c r="J31" s="139"/>
      <c r="K31" s="246"/>
      <c r="L31" s="159" t="s">
        <v>3</v>
      </c>
      <c r="M31" s="160">
        <f>IF(ISERROR(AVERAGE(C9,C18,C26,C34,H9,H25,H34,M9))," ",(AVERAGE(C9,C18,C26,C34,H9,H25,H34,M9)))</f>
        <v>2.4285714285714284</v>
      </c>
      <c r="N31" s="161">
        <f>IF(ISERROR(AVERAGE(D9,D18,D26,D34,I9,I25,I34,N9))," ",(AVERAGE(D9,D18,D26,D34,I9,I25,I34,N9)))</f>
        <v>3.5714285714285716</v>
      </c>
    </row>
    <row r="32" spans="1:17" s="140" customFormat="1" ht="20.100000000000001" customHeight="1" x14ac:dyDescent="0.2">
      <c r="A32" s="248"/>
      <c r="B32" s="143" t="s">
        <v>4</v>
      </c>
      <c r="C32" s="126">
        <v>1</v>
      </c>
      <c r="D32" s="127">
        <v>5</v>
      </c>
      <c r="E32" s="139"/>
      <c r="F32" s="248"/>
      <c r="G32" s="143" t="s">
        <v>4</v>
      </c>
      <c r="H32" s="126">
        <v>4</v>
      </c>
      <c r="I32" s="127">
        <v>2</v>
      </c>
      <c r="J32" s="139"/>
      <c r="K32" s="246"/>
      <c r="L32" s="159" t="s">
        <v>440</v>
      </c>
      <c r="M32" s="160">
        <f>IF(ISERROR(AVERAGE(C10,C35,H17,H26,H35))," ",(AVERAGE(C10,C35,H17,H26,H35)))</f>
        <v>2.5</v>
      </c>
      <c r="N32" s="160">
        <f>IF(ISERROR(AVERAGE(D10,D35,I17,I26,I35))," ",(AVERAGE(D10,D35,I17,I26,I35)))</f>
        <v>2.5</v>
      </c>
    </row>
    <row r="33" spans="1:16" s="140" customFormat="1" ht="20.100000000000001" customHeight="1" x14ac:dyDescent="0.2">
      <c r="A33" s="248"/>
      <c r="B33" s="143" t="s">
        <v>438</v>
      </c>
      <c r="C33" s="126">
        <v>2</v>
      </c>
      <c r="D33" s="127">
        <v>5</v>
      </c>
      <c r="E33" s="139"/>
      <c r="F33" s="248"/>
      <c r="G33" s="143" t="s">
        <v>438</v>
      </c>
      <c r="H33" s="126">
        <v>5</v>
      </c>
      <c r="I33" s="127">
        <v>5</v>
      </c>
      <c r="J33" s="139"/>
      <c r="K33" s="246"/>
      <c r="L33" s="162" t="s">
        <v>2</v>
      </c>
      <c r="M33" s="160">
        <f>IF(ISERROR(AVERAGE(C11,C19,C27,C36,H10,H18,H27,H36,M10))," ",(AVERAGE(C11,C19,C27,C36,H10,H18,H27,H36,M10)))</f>
        <v>2.5555555555555554</v>
      </c>
      <c r="N33" s="160">
        <f>IF(ISERROR(AVERAGE(D11,D19,D27,D36,I10,I18,I27,I36,N10))," ",(AVERAGE(D11,D19,D27,D36,I10,I18,I27,I36,N10)))</f>
        <v>1.7777777777777777</v>
      </c>
    </row>
    <row r="34" spans="1:16" s="140" customFormat="1" ht="20.100000000000001" customHeight="1" x14ac:dyDescent="0.2">
      <c r="A34" s="248"/>
      <c r="B34" s="143" t="s">
        <v>3</v>
      </c>
      <c r="C34" s="126">
        <v>3</v>
      </c>
      <c r="D34" s="127">
        <v>4</v>
      </c>
      <c r="E34" s="139"/>
      <c r="F34" s="248"/>
      <c r="G34" s="143" t="s">
        <v>3</v>
      </c>
      <c r="H34" s="126">
        <v>3</v>
      </c>
      <c r="I34" s="127">
        <v>4</v>
      </c>
      <c r="J34" s="139"/>
      <c r="K34" s="246" t="s">
        <v>498</v>
      </c>
      <c r="L34" s="163" t="s">
        <v>8</v>
      </c>
      <c r="M34" s="160">
        <f>IF(ISERROR(AVERAGE(C3:C11))," ",(AVERAGE(C3:C11)))</f>
        <v>2.5</v>
      </c>
      <c r="N34" s="160">
        <f>IF(ISERROR(AVERAGE(D3:D11))," ",(AVERAGE(D3:D11)))</f>
        <v>2.25</v>
      </c>
    </row>
    <row r="35" spans="1:16" s="140" customFormat="1" ht="20.100000000000001" customHeight="1" x14ac:dyDescent="0.2">
      <c r="A35" s="248"/>
      <c r="B35" s="143" t="s">
        <v>440</v>
      </c>
      <c r="C35" s="126">
        <v>1</v>
      </c>
      <c r="D35" s="127">
        <v>3</v>
      </c>
      <c r="E35" s="139"/>
      <c r="F35" s="248"/>
      <c r="G35" s="143" t="s">
        <v>440</v>
      </c>
      <c r="H35" s="126">
        <v>2</v>
      </c>
      <c r="I35" s="127">
        <v>3</v>
      </c>
      <c r="J35" s="139"/>
      <c r="K35" s="246"/>
      <c r="L35" s="159" t="s">
        <v>10</v>
      </c>
      <c r="M35" s="160">
        <f>IF(ISERROR(AVERAGE(C12:C19))," ",(AVERAGE(C12:C19)))</f>
        <v>2.75</v>
      </c>
      <c r="N35" s="160">
        <f>IF(ISERROR(AVERAGE(D12:D19))," ",(AVERAGE(D12:D19)))</f>
        <v>3.375</v>
      </c>
    </row>
    <row r="36" spans="1:16" s="140" customFormat="1" ht="20.100000000000001" customHeight="1" x14ac:dyDescent="0.2">
      <c r="A36" s="249"/>
      <c r="B36" s="146" t="s">
        <v>2</v>
      </c>
      <c r="C36" s="126">
        <v>1</v>
      </c>
      <c r="D36" s="127">
        <v>2</v>
      </c>
      <c r="E36" s="139"/>
      <c r="F36" s="249"/>
      <c r="G36" s="146" t="s">
        <v>2</v>
      </c>
      <c r="H36" s="126">
        <v>2</v>
      </c>
      <c r="I36" s="127">
        <v>1</v>
      </c>
      <c r="J36" s="139"/>
      <c r="K36" s="246"/>
      <c r="L36" s="159" t="s">
        <v>481</v>
      </c>
      <c r="M36" s="160">
        <f>IF(ISERROR(AVERAGE(C20:C27))," ",(AVERAGE(C20:C27)))</f>
        <v>3</v>
      </c>
      <c r="N36" s="160">
        <f>IF(ISERROR(AVERAGE(D20:D27))," ",(AVERAGE(D20:D27)))</f>
        <v>2.875</v>
      </c>
    </row>
    <row r="37" spans="1:16" s="140" customFormat="1" ht="20.100000000000001" customHeight="1" x14ac:dyDescent="0.2">
      <c r="A37" s="164"/>
      <c r="B37" s="158"/>
      <c r="E37" s="139"/>
      <c r="F37" s="165"/>
      <c r="G37" s="165"/>
      <c r="H37" s="165"/>
      <c r="I37" s="165"/>
      <c r="J37" s="139"/>
      <c r="K37" s="246"/>
      <c r="L37" s="159" t="s">
        <v>9</v>
      </c>
      <c r="M37" s="160">
        <f>IF(ISERROR(AVERAGE(C28:C36))," ",(AVERAGE(C28:C36)))</f>
        <v>2.3333333333333335</v>
      </c>
      <c r="N37" s="160">
        <f>IF(ISERROR(AVERAGE(D28:D36))," ",(AVERAGE(D28:D36)))</f>
        <v>3</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f>IF(ISERROR(AVERAGE(H3:H10))," ",(AVERAGE(H3:H10)))</f>
        <v>3.375</v>
      </c>
      <c r="N38" s="160">
        <f>IF(ISERROR(AVERAGE(I3:I10))," ",(AVERAGE(I3:I10)))</f>
        <v>2.75</v>
      </c>
    </row>
    <row r="39" spans="1:16" s="140" customFormat="1" ht="20.100000000000001" customHeight="1" x14ac:dyDescent="0.2">
      <c r="A39" s="256"/>
      <c r="B39" s="257"/>
      <c r="C39" s="257"/>
      <c r="D39" s="258"/>
      <c r="E39" s="139"/>
      <c r="F39" s="265" t="s">
        <v>501</v>
      </c>
      <c r="G39" s="267" t="s">
        <v>486</v>
      </c>
      <c r="H39" s="268"/>
      <c r="I39" s="132" t="s">
        <v>519</v>
      </c>
      <c r="J39" s="139"/>
      <c r="K39" s="246"/>
      <c r="L39" s="159" t="s">
        <v>480</v>
      </c>
      <c r="M39" s="160">
        <f>IF(ISERROR(AVERAGE(H11:H18))," ",(AVERAGE(H11:H18)))</f>
        <v>2.125</v>
      </c>
      <c r="N39" s="160">
        <f>IF(ISERROR(AVERAGE(I11:I18))," ",(AVERAGE(I11:I18)))</f>
        <v>2.375</v>
      </c>
    </row>
    <row r="40" spans="1:16" s="140" customFormat="1" ht="20.100000000000001" customHeight="1" x14ac:dyDescent="0.2">
      <c r="A40" s="259"/>
      <c r="B40" s="260"/>
      <c r="C40" s="260"/>
      <c r="D40" s="261"/>
      <c r="E40" s="139"/>
      <c r="F40" s="247"/>
      <c r="G40" s="269" t="s">
        <v>479</v>
      </c>
      <c r="H40" s="270"/>
      <c r="I40" s="133" t="s">
        <v>519</v>
      </c>
      <c r="J40" s="139"/>
      <c r="K40" s="246"/>
      <c r="L40" s="159" t="s">
        <v>451</v>
      </c>
      <c r="M40" s="160">
        <f>IF(ISERROR(AVERAGE(H19:H27))," ",(AVERAGE(H19:H27)))</f>
        <v>3.375</v>
      </c>
      <c r="N40" s="160">
        <f>IF(ISERROR(AVERAGE(I19:I27))," ",(AVERAGE(I19:I27)))</f>
        <v>3.625</v>
      </c>
    </row>
    <row r="41" spans="1:16" s="140" customFormat="1" ht="20.100000000000001" customHeight="1" x14ac:dyDescent="0.2">
      <c r="A41" s="259"/>
      <c r="B41" s="260"/>
      <c r="C41" s="260"/>
      <c r="D41" s="261"/>
      <c r="E41" s="139"/>
      <c r="F41" s="247"/>
      <c r="G41" s="269" t="s">
        <v>478</v>
      </c>
      <c r="H41" s="270"/>
      <c r="I41" s="133" t="s">
        <v>517</v>
      </c>
      <c r="J41" s="139"/>
      <c r="K41" s="246"/>
      <c r="L41" s="166" t="s">
        <v>477</v>
      </c>
      <c r="M41" s="160">
        <f>IF(ISERROR(AVERAGE(H28:H36))," ",(AVERAGE(H28:H36)))</f>
        <v>2.8888888888888888</v>
      </c>
      <c r="N41" s="160">
        <f>IF(ISERROR(AVERAGE(I28:I36))," ",(AVERAGE(I28:I36)))</f>
        <v>2.6666666666666665</v>
      </c>
    </row>
    <row r="42" spans="1:16" s="140" customFormat="1" ht="20.100000000000001" customHeight="1" x14ac:dyDescent="0.2">
      <c r="A42" s="259"/>
      <c r="B42" s="260"/>
      <c r="C42" s="260"/>
      <c r="D42" s="261"/>
      <c r="E42" s="139"/>
      <c r="F42" s="247"/>
      <c r="G42" s="269" t="s">
        <v>476</v>
      </c>
      <c r="H42" s="270"/>
      <c r="I42" s="133" t="s">
        <v>520</v>
      </c>
      <c r="J42" s="139"/>
      <c r="K42" s="246"/>
      <c r="L42" s="167" t="s">
        <v>449</v>
      </c>
      <c r="M42" s="160">
        <f>IF(ISERROR(AVERAGE(M3:M10))," ",(AVERAGE(M3:M10)))</f>
        <v>2.625</v>
      </c>
      <c r="N42" s="160">
        <f>IF(ISERROR(AVERAGE(N3:N10))," ",(AVERAGE(N3:N10)))</f>
        <v>3</v>
      </c>
    </row>
    <row r="43" spans="1:16" s="140" customFormat="1" ht="20.100000000000001" customHeight="1" x14ac:dyDescent="0.2">
      <c r="A43" s="259"/>
      <c r="B43" s="260"/>
      <c r="C43" s="260"/>
      <c r="D43" s="261"/>
      <c r="E43" s="139"/>
      <c r="F43" s="247"/>
      <c r="G43" s="236" t="s">
        <v>487</v>
      </c>
      <c r="H43" s="237"/>
      <c r="I43" s="133" t="s">
        <v>520</v>
      </c>
      <c r="J43" s="139"/>
      <c r="K43" s="281" t="s">
        <v>511</v>
      </c>
      <c r="L43" s="170" t="s">
        <v>512</v>
      </c>
      <c r="M43" s="171">
        <f>IF(ISERROR(AVERAGE(C3:C36,H3:H36,M3:M10))," ",AVERAGE(C3:C36,H3:H36,M3:M10))</f>
        <v>2.7702702702702702</v>
      </c>
      <c r="N43" s="172">
        <f>IF(ISERROR(AVERAGE(D3:D36,I3:I36,N3:N10))," ",AVERAGE(D3:D36,I3:I36,N3:N10))</f>
        <v>2.8783783783783785</v>
      </c>
    </row>
    <row r="44" spans="1:16" s="140" customFormat="1" ht="20.100000000000001" customHeight="1" x14ac:dyDescent="0.2">
      <c r="A44" s="259"/>
      <c r="B44" s="260"/>
      <c r="C44" s="260"/>
      <c r="D44" s="261"/>
      <c r="E44" s="139"/>
      <c r="F44" s="247"/>
      <c r="G44" s="236" t="s">
        <v>475</v>
      </c>
      <c r="H44" s="237"/>
      <c r="I44" s="133" t="s">
        <v>517</v>
      </c>
      <c r="J44" s="139"/>
      <c r="K44" s="281"/>
      <c r="L44" s="173" t="s">
        <v>483</v>
      </c>
      <c r="M44" s="174">
        <f>IF(ISERROR(AVERAGE(M11:M15))," ",(AVERAGE(M11:M15)))</f>
        <v>1.2</v>
      </c>
      <c r="N44" s="175">
        <f>IF(ISERROR(AVERAGE(N11:N15))," ",(AVERAGE(N11:N15)))</f>
        <v>2.8</v>
      </c>
      <c r="P44" s="144" t="s">
        <v>515</v>
      </c>
    </row>
    <row r="45" spans="1:16" s="140" customFormat="1" ht="20.100000000000001" customHeight="1" x14ac:dyDescent="0.2">
      <c r="A45" s="259"/>
      <c r="B45" s="260"/>
      <c r="C45" s="260"/>
      <c r="D45" s="261"/>
      <c r="E45" s="139"/>
      <c r="F45" s="247"/>
      <c r="G45" s="236" t="s">
        <v>474</v>
      </c>
      <c r="H45" s="237"/>
      <c r="I45" s="133" t="s">
        <v>519</v>
      </c>
      <c r="J45" s="139"/>
      <c r="K45" s="282"/>
      <c r="L45" s="176" t="s">
        <v>12</v>
      </c>
      <c r="M45" s="177">
        <f>IF(ISERROR(AVERAGE(M16:M22))," ",(AVERAGE(M16:M22)))</f>
        <v>2.7142857142857144</v>
      </c>
      <c r="N45" s="178">
        <f>IF(ISERROR(AVERAGE(N16:N22))," ",(AVERAGE(N16:N22)))</f>
        <v>3.5714285714285716</v>
      </c>
      <c r="O45" s="179"/>
      <c r="P45" s="180">
        <f>IF(ISERROR(AVERAGE(M11:N22))," ",AVERAGE(M11:N22))</f>
        <v>2.6666666666666665</v>
      </c>
    </row>
    <row r="46" spans="1:16" s="140" customFormat="1" ht="20.100000000000001" customHeight="1" x14ac:dyDescent="0.2">
      <c r="A46" s="259"/>
      <c r="B46" s="260"/>
      <c r="C46" s="260"/>
      <c r="D46" s="261"/>
      <c r="E46" s="139"/>
      <c r="F46" s="247"/>
      <c r="G46" s="236" t="s">
        <v>473</v>
      </c>
      <c r="H46" s="237"/>
      <c r="I46" s="133" t="s">
        <v>519</v>
      </c>
      <c r="J46" s="139"/>
      <c r="K46" s="152"/>
      <c r="L46" s="152"/>
      <c r="M46" s="152"/>
      <c r="N46" s="152"/>
    </row>
    <row r="47" spans="1:16" s="140" customFormat="1" ht="20.100000000000001" customHeight="1" x14ac:dyDescent="0.2">
      <c r="A47" s="259"/>
      <c r="B47" s="260"/>
      <c r="C47" s="260"/>
      <c r="D47" s="261"/>
      <c r="E47" s="139"/>
      <c r="F47" s="247"/>
      <c r="G47" s="269" t="s">
        <v>472</v>
      </c>
      <c r="H47" s="270"/>
      <c r="I47" s="133" t="s">
        <v>519</v>
      </c>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t="s">
        <v>519</v>
      </c>
      <c r="J48" s="139"/>
      <c r="K48" s="220" t="s">
        <v>526</v>
      </c>
      <c r="L48" s="221" t="s">
        <v>528</v>
      </c>
      <c r="M48" s="285" t="s">
        <v>527</v>
      </c>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Rose Park Ward</v>
      </c>
      <c r="D53" s="272"/>
      <c r="E53" s="272"/>
      <c r="F53" s="272"/>
      <c r="G53" s="225" t="s">
        <v>11</v>
      </c>
      <c r="H53" s="273" t="str">
        <f>+IF(ISBLANK(K48),"",+K48)</f>
        <v>01/15/2013</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31"/>
      <c r="D66" s="231"/>
      <c r="E66" s="231"/>
      <c r="F66" s="231"/>
      <c r="G66" s="231"/>
      <c r="H66" s="232"/>
      <c r="I66" s="231"/>
      <c r="J66" s="231"/>
      <c r="K66" s="231"/>
      <c r="L66" s="233"/>
      <c r="M66" s="234"/>
      <c r="N66" s="235"/>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selectLockedCells="1" selectUnlockedCell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60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60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605" priority="6">
      <formula>LEN(TRIM(M3))=0</formula>
    </cfRule>
  </conditionalFormatting>
  <conditionalFormatting sqref="I39:I48">
    <cfRule type="cellIs" dxfId="604" priority="2" operator="equal">
      <formula>"N/A"</formula>
    </cfRule>
    <cfRule type="cellIs" dxfId="603" priority="3" operator="equal">
      <formula>"No"</formula>
    </cfRule>
    <cfRule type="cellIs" dxfId="602" priority="4" operator="equal">
      <formula>"Yes"</formula>
    </cfRule>
    <cfRule type="containsBlanks" dxfId="601" priority="11">
      <formula>LEN(TRIM(I39))=0</formula>
    </cfRule>
  </conditionalFormatting>
  <conditionalFormatting sqref="C3:D36 H3:I36 M3:N22">
    <cfRule type="cellIs" dxfId="60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ignoredErrors>
    <ignoredError sqref="M35:N35 M36:N42 M43:N45" formulaRange="1"/>
    <ignoredError sqref="H53" unlockedFormula="1"/>
  </ignoredError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9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9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89" priority="6">
      <formula>LEN(TRIM(M3))=0</formula>
    </cfRule>
  </conditionalFormatting>
  <conditionalFormatting sqref="I39:I48">
    <cfRule type="cellIs" dxfId="388" priority="2" operator="equal">
      <formula>"N/A"</formula>
    </cfRule>
    <cfRule type="cellIs" dxfId="387" priority="3" operator="equal">
      <formula>"No"</formula>
    </cfRule>
    <cfRule type="cellIs" dxfId="386" priority="4" operator="equal">
      <formula>"Yes"</formula>
    </cfRule>
    <cfRule type="containsBlanks" dxfId="385" priority="11">
      <formula>LEN(TRIM(I39))=0</formula>
    </cfRule>
  </conditionalFormatting>
  <conditionalFormatting sqref="C3:D36 H3:I36 M3:N22">
    <cfRule type="cellIs" dxfId="38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8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8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81" priority="6">
      <formula>LEN(TRIM(M3))=0</formula>
    </cfRule>
  </conditionalFormatting>
  <conditionalFormatting sqref="I39:I48">
    <cfRule type="cellIs" dxfId="380" priority="2" operator="equal">
      <formula>"N/A"</formula>
    </cfRule>
    <cfRule type="cellIs" dxfId="379" priority="3" operator="equal">
      <formula>"No"</formula>
    </cfRule>
    <cfRule type="cellIs" dxfId="378" priority="4" operator="equal">
      <formula>"Yes"</formula>
    </cfRule>
    <cfRule type="containsBlanks" dxfId="377" priority="11">
      <formula>LEN(TRIM(I39))=0</formula>
    </cfRule>
  </conditionalFormatting>
  <conditionalFormatting sqref="C3:D36 H3:I36 M3:N22">
    <cfRule type="cellIs" dxfId="376"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7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7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73" priority="6">
      <formula>LEN(TRIM(M3))=0</formula>
    </cfRule>
  </conditionalFormatting>
  <conditionalFormatting sqref="I39:I48">
    <cfRule type="cellIs" dxfId="372" priority="2" operator="equal">
      <formula>"N/A"</formula>
    </cfRule>
    <cfRule type="cellIs" dxfId="371" priority="3" operator="equal">
      <formula>"No"</formula>
    </cfRule>
    <cfRule type="cellIs" dxfId="370" priority="4" operator="equal">
      <formula>"Yes"</formula>
    </cfRule>
    <cfRule type="containsBlanks" dxfId="369" priority="11">
      <formula>LEN(TRIM(I39))=0</formula>
    </cfRule>
  </conditionalFormatting>
  <conditionalFormatting sqref="C3:D36 H3:I36 M3:N22">
    <cfRule type="cellIs" dxfId="368"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6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6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65" priority="6">
      <formula>LEN(TRIM(M3))=0</formula>
    </cfRule>
  </conditionalFormatting>
  <conditionalFormatting sqref="I39:I48">
    <cfRule type="cellIs" dxfId="364" priority="2" operator="equal">
      <formula>"N/A"</formula>
    </cfRule>
    <cfRule type="cellIs" dxfId="363" priority="3" operator="equal">
      <formula>"No"</formula>
    </cfRule>
    <cfRule type="cellIs" dxfId="362" priority="4" operator="equal">
      <formula>"Yes"</formula>
    </cfRule>
    <cfRule type="containsBlanks" dxfId="361" priority="11">
      <formula>LEN(TRIM(I39))=0</formula>
    </cfRule>
  </conditionalFormatting>
  <conditionalFormatting sqref="C3:D36 H3:I36 M3:N22">
    <cfRule type="cellIs" dxfId="36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5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5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57" priority="6">
      <formula>LEN(TRIM(M3))=0</formula>
    </cfRule>
  </conditionalFormatting>
  <conditionalFormatting sqref="I39:I48">
    <cfRule type="cellIs" dxfId="356" priority="2" operator="equal">
      <formula>"N/A"</formula>
    </cfRule>
    <cfRule type="cellIs" dxfId="355" priority="3" operator="equal">
      <formula>"No"</formula>
    </cfRule>
    <cfRule type="cellIs" dxfId="354" priority="4" operator="equal">
      <formula>"Yes"</formula>
    </cfRule>
    <cfRule type="containsBlanks" dxfId="353" priority="11">
      <formula>LEN(TRIM(I39))=0</formula>
    </cfRule>
  </conditionalFormatting>
  <conditionalFormatting sqref="C3:D36 H3:I36 M3:N22">
    <cfRule type="cellIs" dxfId="35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5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5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49" priority="6">
      <formula>LEN(TRIM(M3))=0</formula>
    </cfRule>
  </conditionalFormatting>
  <conditionalFormatting sqref="I39:I48">
    <cfRule type="cellIs" dxfId="348" priority="2" operator="equal">
      <formula>"N/A"</formula>
    </cfRule>
    <cfRule type="cellIs" dxfId="347" priority="3" operator="equal">
      <formula>"No"</formula>
    </cfRule>
    <cfRule type="cellIs" dxfId="346" priority="4" operator="equal">
      <formula>"Yes"</formula>
    </cfRule>
    <cfRule type="containsBlanks" dxfId="345" priority="11">
      <formula>LEN(TRIM(I39))=0</formula>
    </cfRule>
  </conditionalFormatting>
  <conditionalFormatting sqref="C3:D36 H3:I36 M3:N22">
    <cfRule type="cellIs" dxfId="34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4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4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41" priority="6">
      <formula>LEN(TRIM(M3))=0</formula>
    </cfRule>
  </conditionalFormatting>
  <conditionalFormatting sqref="I39:I48">
    <cfRule type="cellIs" dxfId="340" priority="2" operator="equal">
      <formula>"N/A"</formula>
    </cfRule>
    <cfRule type="cellIs" dxfId="339" priority="3" operator="equal">
      <formula>"No"</formula>
    </cfRule>
    <cfRule type="cellIs" dxfId="338" priority="4" operator="equal">
      <formula>"Yes"</formula>
    </cfRule>
    <cfRule type="containsBlanks" dxfId="337" priority="11">
      <formula>LEN(TRIM(I39))=0</formula>
    </cfRule>
  </conditionalFormatting>
  <conditionalFormatting sqref="C3:D36 H3:I36 M3:N22">
    <cfRule type="cellIs" dxfId="33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3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3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33" priority="6">
      <formula>LEN(TRIM(M3))=0</formula>
    </cfRule>
  </conditionalFormatting>
  <conditionalFormatting sqref="I39:I48">
    <cfRule type="cellIs" dxfId="332" priority="2" operator="equal">
      <formula>"N/A"</formula>
    </cfRule>
    <cfRule type="cellIs" dxfId="331" priority="3" operator="equal">
      <formula>"No"</formula>
    </cfRule>
    <cfRule type="cellIs" dxfId="330" priority="4" operator="equal">
      <formula>"Yes"</formula>
    </cfRule>
    <cfRule type="containsBlanks" dxfId="329" priority="11">
      <formula>LEN(TRIM(I39))=0</formula>
    </cfRule>
  </conditionalFormatting>
  <conditionalFormatting sqref="C3:D36 H3:I36 M3:N22">
    <cfRule type="cellIs" dxfId="32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2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2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25" priority="6">
      <formula>LEN(TRIM(M3))=0</formula>
    </cfRule>
  </conditionalFormatting>
  <conditionalFormatting sqref="I39:I48">
    <cfRule type="cellIs" dxfId="324" priority="2" operator="equal">
      <formula>"N/A"</formula>
    </cfRule>
    <cfRule type="cellIs" dxfId="323" priority="3" operator="equal">
      <formula>"No"</formula>
    </cfRule>
    <cfRule type="cellIs" dxfId="322" priority="4" operator="equal">
      <formula>"Yes"</formula>
    </cfRule>
    <cfRule type="containsBlanks" dxfId="321" priority="11">
      <formula>LEN(TRIM(I39))=0</formula>
    </cfRule>
  </conditionalFormatting>
  <conditionalFormatting sqref="C3:D36 H3:I36 M3:N22">
    <cfRule type="cellIs" dxfId="32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1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1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17" priority="6">
      <formula>LEN(TRIM(M3))=0</formula>
    </cfRule>
  </conditionalFormatting>
  <conditionalFormatting sqref="I39:I48">
    <cfRule type="cellIs" dxfId="316" priority="2" operator="equal">
      <formula>"N/A"</formula>
    </cfRule>
    <cfRule type="cellIs" dxfId="315" priority="3" operator="equal">
      <formula>"No"</formula>
    </cfRule>
    <cfRule type="cellIs" dxfId="314" priority="4" operator="equal">
      <formula>"Yes"</formula>
    </cfRule>
    <cfRule type="containsBlanks" dxfId="313" priority="11">
      <formula>LEN(TRIM(I39))=0</formula>
    </cfRule>
  </conditionalFormatting>
  <conditionalFormatting sqref="C3:D36 H3:I36 M3:N22">
    <cfRule type="cellIs" dxfId="312"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H53:J53"/>
    <mergeCell ref="C53:F53"/>
    <mergeCell ref="C82:G82"/>
    <mergeCell ref="H82:L82"/>
    <mergeCell ref="M82:N82"/>
    <mergeCell ref="C84:G84"/>
    <mergeCell ref="H84:L84"/>
    <mergeCell ref="M84:N84"/>
    <mergeCell ref="C89:G89"/>
    <mergeCell ref="H89:L89"/>
    <mergeCell ref="C85:G85"/>
    <mergeCell ref="H85:L85"/>
    <mergeCell ref="M85:N85"/>
    <mergeCell ref="C88:G88"/>
    <mergeCell ref="H88:L88"/>
    <mergeCell ref="M88:N88"/>
    <mergeCell ref="M89:N89"/>
    <mergeCell ref="C75:G75"/>
    <mergeCell ref="H75:L75"/>
    <mergeCell ref="M75:N75"/>
    <mergeCell ref="C77:G77"/>
    <mergeCell ref="H77:L77"/>
    <mergeCell ref="M77:N77"/>
    <mergeCell ref="C78:G78"/>
    <mergeCell ref="C70:G70"/>
    <mergeCell ref="H70:L70"/>
    <mergeCell ref="M70:N70"/>
    <mergeCell ref="C67:G67"/>
    <mergeCell ref="H67:L67"/>
    <mergeCell ref="M67:N67"/>
    <mergeCell ref="H78:L78"/>
    <mergeCell ref="M78:N78"/>
    <mergeCell ref="C81:G81"/>
    <mergeCell ref="H81:L81"/>
    <mergeCell ref="M81:N81"/>
    <mergeCell ref="C74:G74"/>
    <mergeCell ref="H74:L74"/>
    <mergeCell ref="M74:N74"/>
    <mergeCell ref="C71:G71"/>
    <mergeCell ref="H71:L71"/>
    <mergeCell ref="M71:N71"/>
    <mergeCell ref="C73:G73"/>
    <mergeCell ref="H73:L73"/>
    <mergeCell ref="M73:N73"/>
    <mergeCell ref="H58:L58"/>
    <mergeCell ref="H59:L59"/>
    <mergeCell ref="H60:L60"/>
    <mergeCell ref="H61:L61"/>
    <mergeCell ref="C57:G57"/>
    <mergeCell ref="C58:G58"/>
    <mergeCell ref="C59:G59"/>
    <mergeCell ref="M64:N64"/>
    <mergeCell ref="C68:G68"/>
    <mergeCell ref="H68:L68"/>
    <mergeCell ref="M68:N68"/>
    <mergeCell ref="A55:N55"/>
    <mergeCell ref="A62:N62"/>
    <mergeCell ref="A69:N69"/>
    <mergeCell ref="A76:N76"/>
    <mergeCell ref="A83:N83"/>
    <mergeCell ref="C56:G56"/>
    <mergeCell ref="H56:L56"/>
    <mergeCell ref="C60:G60"/>
    <mergeCell ref="C65:G65"/>
    <mergeCell ref="H65:L65"/>
    <mergeCell ref="M65:N65"/>
    <mergeCell ref="C63:G63"/>
    <mergeCell ref="H63:L63"/>
    <mergeCell ref="M63:N63"/>
    <mergeCell ref="C64:G64"/>
    <mergeCell ref="H64:L64"/>
    <mergeCell ref="C61:G61"/>
    <mergeCell ref="M56:N56"/>
    <mergeCell ref="M57:N57"/>
    <mergeCell ref="M58:N58"/>
    <mergeCell ref="M59:N59"/>
    <mergeCell ref="M60:N60"/>
    <mergeCell ref="M61:N61"/>
    <mergeCell ref="H57:L57"/>
    <mergeCell ref="A50:N50"/>
    <mergeCell ref="A39:D48"/>
    <mergeCell ref="F39:F48"/>
    <mergeCell ref="G39:H39"/>
    <mergeCell ref="G40:H40"/>
    <mergeCell ref="G41:H41"/>
    <mergeCell ref="G42:H42"/>
    <mergeCell ref="G47:H47"/>
    <mergeCell ref="G48:H48"/>
    <mergeCell ref="K34:K42"/>
    <mergeCell ref="K43:K45"/>
    <mergeCell ref="M48:N48"/>
    <mergeCell ref="M47:N47"/>
    <mergeCell ref="A28:A36"/>
    <mergeCell ref="F28:F36"/>
    <mergeCell ref="K25:K33"/>
    <mergeCell ref="A38:D38"/>
    <mergeCell ref="F38:I38"/>
    <mergeCell ref="A1:I1"/>
    <mergeCell ref="A3:A11"/>
    <mergeCell ref="F3:F10"/>
    <mergeCell ref="K3:K10"/>
    <mergeCell ref="F11:F18"/>
    <mergeCell ref="K11:K15"/>
    <mergeCell ref="K16:K22"/>
    <mergeCell ref="A20:A27"/>
    <mergeCell ref="A12:A19"/>
    <mergeCell ref="F19:F27"/>
  </mergeCells>
  <conditionalFormatting sqref="C3:D36">
    <cfRule type="colorScale" priority="32">
      <colorScale>
        <cfvo type="num" val="1"/>
        <cfvo type="num" val="3"/>
        <cfvo type="num" val="5"/>
        <color rgb="FF63BE7B"/>
        <color rgb="FFFFEB84"/>
        <color rgb="FFF8696B"/>
      </colorScale>
    </cfRule>
  </conditionalFormatting>
  <conditionalFormatting sqref="C3:D36">
    <cfRule type="containsBlanks" dxfId="599" priority="33">
      <formula>LEN(TRIM(C3))=0</formula>
    </cfRule>
  </conditionalFormatting>
  <conditionalFormatting sqref="H3:I36">
    <cfRule type="colorScale" priority="15">
      <colorScale>
        <cfvo type="num" val="1"/>
        <cfvo type="num" val="3"/>
        <cfvo type="num" val="5"/>
        <color rgb="FF63BE7B"/>
        <color rgb="FFFFEB84"/>
        <color rgb="FFF8696B"/>
      </colorScale>
    </cfRule>
  </conditionalFormatting>
  <conditionalFormatting sqref="H3:I36">
    <cfRule type="containsBlanks" dxfId="598" priority="16">
      <formula>LEN(TRIM(H3))=0</formula>
    </cfRule>
  </conditionalFormatting>
  <conditionalFormatting sqref="M3:N22">
    <cfRule type="colorScale" priority="10">
      <colorScale>
        <cfvo type="num" val="1"/>
        <cfvo type="num" val="3"/>
        <cfvo type="num" val="5"/>
        <color rgb="FF63BE7B"/>
        <color rgb="FFFFEB84"/>
        <color rgb="FFF8696B"/>
      </colorScale>
    </cfRule>
  </conditionalFormatting>
  <conditionalFormatting sqref="M3:N22">
    <cfRule type="containsBlanks" dxfId="597" priority="11">
      <formula>LEN(TRIM(M3))=0</formula>
    </cfRule>
  </conditionalFormatting>
  <conditionalFormatting sqref="I39:I48">
    <cfRule type="cellIs" dxfId="596" priority="2" operator="equal">
      <formula>"N/A"</formula>
    </cfRule>
    <cfRule type="cellIs" dxfId="595" priority="4" operator="equal">
      <formula>"No"</formula>
    </cfRule>
    <cfRule type="cellIs" dxfId="594" priority="5" operator="equal">
      <formula>"Yes"</formula>
    </cfRule>
    <cfRule type="containsBlanks" dxfId="593" priority="34">
      <formula>LEN(TRIM(I39))=0</formula>
    </cfRule>
  </conditionalFormatting>
  <conditionalFormatting sqref="C3:D36 H3:I36 M3:N22">
    <cfRule type="cellIs" dxfId="59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ignoredErrors>
    <ignoredError sqref="M26:N27 M36:N42 M25:N25 M28:N34" unlockedFormula="1"/>
    <ignoredError sqref="M35:N35" formulaRange="1" unlockedFormula="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1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1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09" priority="6">
      <formula>LEN(TRIM(M3))=0</formula>
    </cfRule>
  </conditionalFormatting>
  <conditionalFormatting sqref="I39:I48">
    <cfRule type="cellIs" dxfId="308" priority="2" operator="equal">
      <formula>"N/A"</formula>
    </cfRule>
    <cfRule type="cellIs" dxfId="307" priority="3" operator="equal">
      <formula>"No"</formula>
    </cfRule>
    <cfRule type="cellIs" dxfId="306" priority="4" operator="equal">
      <formula>"Yes"</formula>
    </cfRule>
    <cfRule type="containsBlanks" dxfId="305" priority="11">
      <formula>LEN(TRIM(I39))=0</formula>
    </cfRule>
  </conditionalFormatting>
  <conditionalFormatting sqref="C3:D36 H3:I36 M3:N22">
    <cfRule type="cellIs" dxfId="304"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0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0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01" priority="6">
      <formula>LEN(TRIM(M3))=0</formula>
    </cfRule>
  </conditionalFormatting>
  <conditionalFormatting sqref="I39:I48">
    <cfRule type="cellIs" dxfId="300" priority="2" operator="equal">
      <formula>"N/A"</formula>
    </cfRule>
    <cfRule type="cellIs" dxfId="299" priority="3" operator="equal">
      <formula>"No"</formula>
    </cfRule>
    <cfRule type="cellIs" dxfId="298" priority="4" operator="equal">
      <formula>"Yes"</formula>
    </cfRule>
    <cfRule type="containsBlanks" dxfId="297" priority="11">
      <formula>LEN(TRIM(I39))=0</formula>
    </cfRule>
  </conditionalFormatting>
  <conditionalFormatting sqref="C3:D36 H3:I36 M3:N22">
    <cfRule type="cellIs" dxfId="29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9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9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93" priority="6">
      <formula>LEN(TRIM(M3))=0</formula>
    </cfRule>
  </conditionalFormatting>
  <conditionalFormatting sqref="I39:I48">
    <cfRule type="cellIs" dxfId="292" priority="2" operator="equal">
      <formula>"N/A"</formula>
    </cfRule>
    <cfRule type="cellIs" dxfId="291" priority="3" operator="equal">
      <formula>"No"</formula>
    </cfRule>
    <cfRule type="cellIs" dxfId="290" priority="4" operator="equal">
      <formula>"Yes"</formula>
    </cfRule>
    <cfRule type="containsBlanks" dxfId="289" priority="11">
      <formula>LEN(TRIM(I39))=0</formula>
    </cfRule>
  </conditionalFormatting>
  <conditionalFormatting sqref="C3:D36 H3:I36 M3:N22">
    <cfRule type="cellIs" dxfId="288"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8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8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85" priority="6">
      <formula>LEN(TRIM(M3))=0</formula>
    </cfRule>
  </conditionalFormatting>
  <conditionalFormatting sqref="I39:I48">
    <cfRule type="cellIs" dxfId="284" priority="2" operator="equal">
      <formula>"N/A"</formula>
    </cfRule>
    <cfRule type="cellIs" dxfId="283" priority="3" operator="equal">
      <formula>"No"</formula>
    </cfRule>
    <cfRule type="cellIs" dxfId="282" priority="4" operator="equal">
      <formula>"Yes"</formula>
    </cfRule>
    <cfRule type="containsBlanks" dxfId="281" priority="11">
      <formula>LEN(TRIM(I39))=0</formula>
    </cfRule>
  </conditionalFormatting>
  <conditionalFormatting sqref="C3:D36 H3:I36 M3:N22">
    <cfRule type="cellIs" dxfId="28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7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7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77" priority="6">
      <formula>LEN(TRIM(M3))=0</formula>
    </cfRule>
  </conditionalFormatting>
  <conditionalFormatting sqref="I39:I48">
    <cfRule type="cellIs" dxfId="276" priority="2" operator="equal">
      <formula>"N/A"</formula>
    </cfRule>
    <cfRule type="cellIs" dxfId="275" priority="3" operator="equal">
      <formula>"No"</formula>
    </cfRule>
    <cfRule type="cellIs" dxfId="274" priority="4" operator="equal">
      <formula>"Yes"</formula>
    </cfRule>
    <cfRule type="containsBlanks" dxfId="273" priority="11">
      <formula>LEN(TRIM(I39))=0</formula>
    </cfRule>
  </conditionalFormatting>
  <conditionalFormatting sqref="C3:D36 H3:I36 M3:N22">
    <cfRule type="cellIs" dxfId="27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7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7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69" priority="6">
      <formula>LEN(TRIM(M3))=0</formula>
    </cfRule>
  </conditionalFormatting>
  <conditionalFormatting sqref="I39:I48">
    <cfRule type="cellIs" dxfId="268" priority="2" operator="equal">
      <formula>"N/A"</formula>
    </cfRule>
    <cfRule type="cellIs" dxfId="267" priority="3" operator="equal">
      <formula>"No"</formula>
    </cfRule>
    <cfRule type="cellIs" dxfId="266" priority="4" operator="equal">
      <formula>"Yes"</formula>
    </cfRule>
    <cfRule type="containsBlanks" dxfId="265" priority="11">
      <formula>LEN(TRIM(I39))=0</formula>
    </cfRule>
  </conditionalFormatting>
  <conditionalFormatting sqref="C3:D36 H3:I36 M3:N22">
    <cfRule type="cellIs" dxfId="26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6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6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61" priority="6">
      <formula>LEN(TRIM(M3))=0</formula>
    </cfRule>
  </conditionalFormatting>
  <conditionalFormatting sqref="I39:I48">
    <cfRule type="cellIs" dxfId="260" priority="2" operator="equal">
      <formula>"N/A"</formula>
    </cfRule>
    <cfRule type="cellIs" dxfId="259" priority="3" operator="equal">
      <formula>"No"</formula>
    </cfRule>
    <cfRule type="cellIs" dxfId="258" priority="4" operator="equal">
      <formula>"Yes"</formula>
    </cfRule>
    <cfRule type="containsBlanks" dxfId="257" priority="11">
      <formula>LEN(TRIM(I39))=0</formula>
    </cfRule>
  </conditionalFormatting>
  <conditionalFormatting sqref="C3:D36 H3:I36 M3:N22">
    <cfRule type="cellIs" dxfId="25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5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5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53" priority="6">
      <formula>LEN(TRIM(M3))=0</formula>
    </cfRule>
  </conditionalFormatting>
  <conditionalFormatting sqref="I39:I48">
    <cfRule type="cellIs" dxfId="252" priority="2" operator="equal">
      <formula>"N/A"</formula>
    </cfRule>
    <cfRule type="cellIs" dxfId="251" priority="3" operator="equal">
      <formula>"No"</formula>
    </cfRule>
    <cfRule type="cellIs" dxfId="250" priority="4" operator="equal">
      <formula>"Yes"</formula>
    </cfRule>
    <cfRule type="containsBlanks" dxfId="249" priority="11">
      <formula>LEN(TRIM(I39))=0</formula>
    </cfRule>
  </conditionalFormatting>
  <conditionalFormatting sqref="C3:D36 H3:I36 M3:N22">
    <cfRule type="cellIs" dxfId="24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4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4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45" priority="6">
      <formula>LEN(TRIM(M3))=0</formula>
    </cfRule>
  </conditionalFormatting>
  <conditionalFormatting sqref="I39:I48">
    <cfRule type="cellIs" dxfId="244" priority="2" operator="equal">
      <formula>"N/A"</formula>
    </cfRule>
    <cfRule type="cellIs" dxfId="243" priority="3" operator="equal">
      <formula>"No"</formula>
    </cfRule>
    <cfRule type="cellIs" dxfId="242" priority="4" operator="equal">
      <formula>"Yes"</formula>
    </cfRule>
    <cfRule type="containsBlanks" dxfId="241" priority="11">
      <formula>LEN(TRIM(I39))=0</formula>
    </cfRule>
  </conditionalFormatting>
  <conditionalFormatting sqref="C3:D36 H3:I36 M3:N22">
    <cfRule type="cellIs" dxfId="24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3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3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37" priority="6">
      <formula>LEN(TRIM(M3))=0</formula>
    </cfRule>
  </conditionalFormatting>
  <conditionalFormatting sqref="I39:I48">
    <cfRule type="cellIs" dxfId="236" priority="2" operator="equal">
      <formula>"N/A"</formula>
    </cfRule>
    <cfRule type="cellIs" dxfId="235" priority="3" operator="equal">
      <formula>"No"</formula>
    </cfRule>
    <cfRule type="cellIs" dxfId="234" priority="4" operator="equal">
      <formula>"Yes"</formula>
    </cfRule>
    <cfRule type="containsBlanks" dxfId="233" priority="11">
      <formula>LEN(TRIM(I39))=0</formula>
    </cfRule>
  </conditionalFormatting>
  <conditionalFormatting sqref="C3:D36 H3:I36 M3:N22">
    <cfRule type="cellIs" dxfId="23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9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9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89" priority="6">
      <formula>LEN(TRIM(M3))=0</formula>
    </cfRule>
  </conditionalFormatting>
  <conditionalFormatting sqref="I39:I48">
    <cfRule type="cellIs" dxfId="588" priority="2" operator="equal">
      <formula>"N/A"</formula>
    </cfRule>
    <cfRule type="cellIs" dxfId="587" priority="3" operator="equal">
      <formula>"No"</formula>
    </cfRule>
    <cfRule type="cellIs" dxfId="586" priority="4" operator="equal">
      <formula>"Yes"</formula>
    </cfRule>
    <cfRule type="containsBlanks" dxfId="585" priority="11">
      <formula>LEN(TRIM(I39))=0</formula>
    </cfRule>
  </conditionalFormatting>
  <conditionalFormatting sqref="C3:D36 H3:I36 M3:N22">
    <cfRule type="cellIs" dxfId="58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3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3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29" priority="6">
      <formula>LEN(TRIM(M3))=0</formula>
    </cfRule>
  </conditionalFormatting>
  <conditionalFormatting sqref="I39:I48">
    <cfRule type="cellIs" dxfId="228" priority="2" operator="equal">
      <formula>"N/A"</formula>
    </cfRule>
    <cfRule type="cellIs" dxfId="227" priority="3" operator="equal">
      <formula>"No"</formula>
    </cfRule>
    <cfRule type="cellIs" dxfId="226" priority="4" operator="equal">
      <formula>"Yes"</formula>
    </cfRule>
    <cfRule type="containsBlanks" dxfId="225" priority="11">
      <formula>LEN(TRIM(I39))=0</formula>
    </cfRule>
  </conditionalFormatting>
  <conditionalFormatting sqref="C3:D36 H3:I36 M3:N22">
    <cfRule type="cellIs" dxfId="224"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2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2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21" priority="6">
      <formula>LEN(TRIM(M3))=0</formula>
    </cfRule>
  </conditionalFormatting>
  <conditionalFormatting sqref="I39:I48">
    <cfRule type="cellIs" dxfId="220" priority="2" operator="equal">
      <formula>"N/A"</formula>
    </cfRule>
    <cfRule type="cellIs" dxfId="219" priority="3" operator="equal">
      <formula>"No"</formula>
    </cfRule>
    <cfRule type="cellIs" dxfId="218" priority="4" operator="equal">
      <formula>"Yes"</formula>
    </cfRule>
    <cfRule type="containsBlanks" dxfId="217" priority="11">
      <formula>LEN(TRIM(I39))=0</formula>
    </cfRule>
  </conditionalFormatting>
  <conditionalFormatting sqref="C3:D36 H3:I36 M3:N22">
    <cfRule type="cellIs" dxfId="21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1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1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13" priority="6">
      <formula>LEN(TRIM(M3))=0</formula>
    </cfRule>
  </conditionalFormatting>
  <conditionalFormatting sqref="I39:I48">
    <cfRule type="cellIs" dxfId="212" priority="2" operator="equal">
      <formula>"N/A"</formula>
    </cfRule>
    <cfRule type="cellIs" dxfId="211" priority="3" operator="equal">
      <formula>"No"</formula>
    </cfRule>
    <cfRule type="cellIs" dxfId="210" priority="4" operator="equal">
      <formula>"Yes"</formula>
    </cfRule>
    <cfRule type="containsBlanks" dxfId="209" priority="11">
      <formula>LEN(TRIM(I39))=0</formula>
    </cfRule>
  </conditionalFormatting>
  <conditionalFormatting sqref="C3:D36 H3:I36 M3:N22">
    <cfRule type="cellIs" dxfId="20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0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0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05" priority="6">
      <formula>LEN(TRIM(M3))=0</formula>
    </cfRule>
  </conditionalFormatting>
  <conditionalFormatting sqref="I39:I48">
    <cfRule type="cellIs" dxfId="204" priority="2" operator="equal">
      <formula>"N/A"</formula>
    </cfRule>
    <cfRule type="cellIs" dxfId="203" priority="3" operator="equal">
      <formula>"No"</formula>
    </cfRule>
    <cfRule type="cellIs" dxfId="202" priority="4" operator="equal">
      <formula>"Yes"</formula>
    </cfRule>
    <cfRule type="containsBlanks" dxfId="201" priority="11">
      <formula>LEN(TRIM(I39))=0</formula>
    </cfRule>
  </conditionalFormatting>
  <conditionalFormatting sqref="C3:D36 H3:I36 M3:N22">
    <cfRule type="cellIs" dxfId="20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9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9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97" priority="6">
      <formula>LEN(TRIM(M3))=0</formula>
    </cfRule>
  </conditionalFormatting>
  <conditionalFormatting sqref="I39:I48">
    <cfRule type="cellIs" dxfId="196" priority="2" operator="equal">
      <formula>"N/A"</formula>
    </cfRule>
    <cfRule type="cellIs" dxfId="195" priority="3" operator="equal">
      <formula>"No"</formula>
    </cfRule>
    <cfRule type="cellIs" dxfId="194" priority="4" operator="equal">
      <formula>"Yes"</formula>
    </cfRule>
    <cfRule type="containsBlanks" dxfId="193" priority="11">
      <formula>LEN(TRIM(I39))=0</formula>
    </cfRule>
  </conditionalFormatting>
  <conditionalFormatting sqref="C3:D36 H3:I36 M3:N22">
    <cfRule type="cellIs" dxfId="192"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9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9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89" priority="6">
      <formula>LEN(TRIM(M3))=0</formula>
    </cfRule>
  </conditionalFormatting>
  <conditionalFormatting sqref="I39:I48">
    <cfRule type="cellIs" dxfId="188" priority="2" operator="equal">
      <formula>"N/A"</formula>
    </cfRule>
    <cfRule type="cellIs" dxfId="187" priority="3" operator="equal">
      <formula>"No"</formula>
    </cfRule>
    <cfRule type="cellIs" dxfId="186" priority="4" operator="equal">
      <formula>"Yes"</formula>
    </cfRule>
    <cfRule type="containsBlanks" dxfId="185" priority="11">
      <formula>LEN(TRIM(I39))=0</formula>
    </cfRule>
  </conditionalFormatting>
  <conditionalFormatting sqref="C3:D36 H3:I36 M3:N22">
    <cfRule type="cellIs" dxfId="184"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8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8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81" priority="6">
      <formula>LEN(TRIM(M3))=0</formula>
    </cfRule>
  </conditionalFormatting>
  <conditionalFormatting sqref="I39:I48">
    <cfRule type="cellIs" dxfId="180" priority="2" operator="equal">
      <formula>"N/A"</formula>
    </cfRule>
    <cfRule type="cellIs" dxfId="179" priority="3" operator="equal">
      <formula>"No"</formula>
    </cfRule>
    <cfRule type="cellIs" dxfId="178" priority="4" operator="equal">
      <formula>"Yes"</formula>
    </cfRule>
    <cfRule type="containsBlanks" dxfId="177" priority="11">
      <formula>LEN(TRIM(I39))=0</formula>
    </cfRule>
  </conditionalFormatting>
  <conditionalFormatting sqref="C3:D36 H3:I36 M3:N22">
    <cfRule type="cellIs" dxfId="17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7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7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73" priority="6">
      <formula>LEN(TRIM(M3))=0</formula>
    </cfRule>
  </conditionalFormatting>
  <conditionalFormatting sqref="I39:I48">
    <cfRule type="cellIs" dxfId="172" priority="2" operator="equal">
      <formula>"N/A"</formula>
    </cfRule>
    <cfRule type="cellIs" dxfId="171" priority="3" operator="equal">
      <formula>"No"</formula>
    </cfRule>
    <cfRule type="cellIs" dxfId="170" priority="4" operator="equal">
      <formula>"Yes"</formula>
    </cfRule>
    <cfRule type="containsBlanks" dxfId="169" priority="11">
      <formula>LEN(TRIM(I39))=0</formula>
    </cfRule>
  </conditionalFormatting>
  <conditionalFormatting sqref="C3:D36 H3:I36 M3:N22">
    <cfRule type="cellIs" dxfId="16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6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6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65" priority="6">
      <formula>LEN(TRIM(M3))=0</formula>
    </cfRule>
  </conditionalFormatting>
  <conditionalFormatting sqref="I39:I48">
    <cfRule type="cellIs" dxfId="164" priority="2" operator="equal">
      <formula>"N/A"</formula>
    </cfRule>
    <cfRule type="cellIs" dxfId="163" priority="3" operator="equal">
      <formula>"No"</formula>
    </cfRule>
    <cfRule type="cellIs" dxfId="162" priority="4" operator="equal">
      <formula>"Yes"</formula>
    </cfRule>
    <cfRule type="containsBlanks" dxfId="161" priority="11">
      <formula>LEN(TRIM(I39))=0</formula>
    </cfRule>
  </conditionalFormatting>
  <conditionalFormatting sqref="C3:D36 H3:I36 M3:N22">
    <cfRule type="cellIs" dxfId="16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5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5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57" priority="6">
      <formula>LEN(TRIM(M3))=0</formula>
    </cfRule>
  </conditionalFormatting>
  <conditionalFormatting sqref="I39:I48">
    <cfRule type="cellIs" dxfId="156" priority="2" operator="equal">
      <formula>"N/A"</formula>
    </cfRule>
    <cfRule type="cellIs" dxfId="155" priority="3" operator="equal">
      <formula>"No"</formula>
    </cfRule>
    <cfRule type="cellIs" dxfId="154" priority="4" operator="equal">
      <formula>"Yes"</formula>
    </cfRule>
    <cfRule type="containsBlanks" dxfId="153" priority="11">
      <formula>LEN(TRIM(I39))=0</formula>
    </cfRule>
  </conditionalFormatting>
  <conditionalFormatting sqref="C3:D36 H3:I36 M3:N22">
    <cfRule type="cellIs" dxfId="152"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8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8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81" priority="6">
      <formula>LEN(TRIM(M3))=0</formula>
    </cfRule>
  </conditionalFormatting>
  <conditionalFormatting sqref="I39:I48">
    <cfRule type="cellIs" dxfId="580" priority="2" operator="equal">
      <formula>"N/A"</formula>
    </cfRule>
    <cfRule type="cellIs" dxfId="579" priority="3" operator="equal">
      <formula>"No"</formula>
    </cfRule>
    <cfRule type="cellIs" dxfId="578" priority="4" operator="equal">
      <formula>"Yes"</formula>
    </cfRule>
    <cfRule type="containsBlanks" dxfId="577" priority="11">
      <formula>LEN(TRIM(I39))=0</formula>
    </cfRule>
  </conditionalFormatting>
  <conditionalFormatting sqref="C3:D36 H3:I36 M3:N22">
    <cfRule type="cellIs" dxfId="57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5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5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49" priority="6">
      <formula>LEN(TRIM(M3))=0</formula>
    </cfRule>
  </conditionalFormatting>
  <conditionalFormatting sqref="I39:I48">
    <cfRule type="cellIs" dxfId="148" priority="2" operator="equal">
      <formula>"N/A"</formula>
    </cfRule>
    <cfRule type="cellIs" dxfId="147" priority="3" operator="equal">
      <formula>"No"</formula>
    </cfRule>
    <cfRule type="cellIs" dxfId="146" priority="4" operator="equal">
      <formula>"Yes"</formula>
    </cfRule>
    <cfRule type="containsBlanks" dxfId="145" priority="11">
      <formula>LEN(TRIM(I39))=0</formula>
    </cfRule>
  </conditionalFormatting>
  <conditionalFormatting sqref="C3:D36 H3:I36 M3:N22">
    <cfRule type="cellIs" dxfId="14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4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4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41" priority="6">
      <formula>LEN(TRIM(M3))=0</formula>
    </cfRule>
  </conditionalFormatting>
  <conditionalFormatting sqref="I39:I48">
    <cfRule type="cellIs" dxfId="140" priority="2" operator="equal">
      <formula>"N/A"</formula>
    </cfRule>
    <cfRule type="cellIs" dxfId="139" priority="3" operator="equal">
      <formula>"No"</formula>
    </cfRule>
    <cfRule type="cellIs" dxfId="138" priority="4" operator="equal">
      <formula>"Yes"</formula>
    </cfRule>
    <cfRule type="containsBlanks" dxfId="137" priority="11">
      <formula>LEN(TRIM(I39))=0</formula>
    </cfRule>
  </conditionalFormatting>
  <conditionalFormatting sqref="C3:D36 H3:I36 M3:N22">
    <cfRule type="cellIs" dxfId="136"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3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3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33" priority="6">
      <formula>LEN(TRIM(M3))=0</formula>
    </cfRule>
  </conditionalFormatting>
  <conditionalFormatting sqref="I39:I48">
    <cfRule type="cellIs" dxfId="132" priority="2" operator="equal">
      <formula>"N/A"</formula>
    </cfRule>
    <cfRule type="cellIs" dxfId="131" priority="3" operator="equal">
      <formula>"No"</formula>
    </cfRule>
    <cfRule type="cellIs" dxfId="130" priority="4" operator="equal">
      <formula>"Yes"</formula>
    </cfRule>
    <cfRule type="containsBlanks" dxfId="129" priority="11">
      <formula>LEN(TRIM(I39))=0</formula>
    </cfRule>
  </conditionalFormatting>
  <conditionalFormatting sqref="C3:D36 H3:I36 M3:N22">
    <cfRule type="cellIs" dxfId="12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2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2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25" priority="6">
      <formula>LEN(TRIM(M3))=0</formula>
    </cfRule>
  </conditionalFormatting>
  <conditionalFormatting sqref="I39:I48">
    <cfRule type="cellIs" dxfId="124" priority="2" operator="equal">
      <formula>"N/A"</formula>
    </cfRule>
    <cfRule type="cellIs" dxfId="123" priority="3" operator="equal">
      <formula>"No"</formula>
    </cfRule>
    <cfRule type="cellIs" dxfId="122" priority="4" operator="equal">
      <formula>"Yes"</formula>
    </cfRule>
    <cfRule type="containsBlanks" dxfId="121" priority="11">
      <formula>LEN(TRIM(I39))=0</formula>
    </cfRule>
  </conditionalFormatting>
  <conditionalFormatting sqref="C3:D36 H3:I36 M3:N22">
    <cfRule type="cellIs" dxfId="12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1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1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17" priority="6">
      <formula>LEN(TRIM(M3))=0</formula>
    </cfRule>
  </conditionalFormatting>
  <conditionalFormatting sqref="I39:I48">
    <cfRule type="cellIs" dxfId="116" priority="2" operator="equal">
      <formula>"N/A"</formula>
    </cfRule>
    <cfRule type="cellIs" dxfId="115" priority="3" operator="equal">
      <formula>"No"</formula>
    </cfRule>
    <cfRule type="cellIs" dxfId="114" priority="4" operator="equal">
      <formula>"Yes"</formula>
    </cfRule>
    <cfRule type="containsBlanks" dxfId="113" priority="11">
      <formula>LEN(TRIM(I39))=0</formula>
    </cfRule>
  </conditionalFormatting>
  <conditionalFormatting sqref="C3:D36 H3:I36 M3:N22">
    <cfRule type="cellIs" dxfId="11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1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1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09" priority="6">
      <formula>LEN(TRIM(M3))=0</formula>
    </cfRule>
  </conditionalFormatting>
  <conditionalFormatting sqref="I39:I48">
    <cfRule type="cellIs" dxfId="108" priority="2" operator="equal">
      <formula>"N/A"</formula>
    </cfRule>
    <cfRule type="cellIs" dxfId="107" priority="3" operator="equal">
      <formula>"No"</formula>
    </cfRule>
    <cfRule type="cellIs" dxfId="106" priority="4" operator="equal">
      <formula>"Yes"</formula>
    </cfRule>
    <cfRule type="containsBlanks" dxfId="105" priority="11">
      <formula>LEN(TRIM(I39))=0</formula>
    </cfRule>
  </conditionalFormatting>
  <conditionalFormatting sqref="C3:D36 H3:I36 M3:N22">
    <cfRule type="cellIs" dxfId="10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0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0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01" priority="6">
      <formula>LEN(TRIM(M3))=0</formula>
    </cfRule>
  </conditionalFormatting>
  <conditionalFormatting sqref="I39:I48">
    <cfRule type="cellIs" dxfId="100" priority="2" operator="equal">
      <formula>"N/A"</formula>
    </cfRule>
    <cfRule type="cellIs" dxfId="99" priority="3" operator="equal">
      <formula>"No"</formula>
    </cfRule>
    <cfRule type="cellIs" dxfId="98" priority="4" operator="equal">
      <formula>"Yes"</formula>
    </cfRule>
    <cfRule type="containsBlanks" dxfId="97" priority="11">
      <formula>LEN(TRIM(I39))=0</formula>
    </cfRule>
  </conditionalFormatting>
  <conditionalFormatting sqref="C3:D36 H3:I36 M3:N22">
    <cfRule type="cellIs" dxfId="9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9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9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93" priority="6">
      <formula>LEN(TRIM(M3))=0</formula>
    </cfRule>
  </conditionalFormatting>
  <conditionalFormatting sqref="I39:I48">
    <cfRule type="cellIs" dxfId="92" priority="2" operator="equal">
      <formula>"N/A"</formula>
    </cfRule>
    <cfRule type="cellIs" dxfId="91" priority="3" operator="equal">
      <formula>"No"</formula>
    </cfRule>
    <cfRule type="cellIs" dxfId="90" priority="4" operator="equal">
      <formula>"Yes"</formula>
    </cfRule>
    <cfRule type="containsBlanks" dxfId="89" priority="11">
      <formula>LEN(TRIM(I39))=0</formula>
    </cfRule>
  </conditionalFormatting>
  <conditionalFormatting sqref="C3:D36 H3:I36 M3:N22">
    <cfRule type="cellIs" dxfId="8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8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8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85" priority="6">
      <formula>LEN(TRIM(M3))=0</formula>
    </cfRule>
  </conditionalFormatting>
  <conditionalFormatting sqref="I39:I48">
    <cfRule type="cellIs" dxfId="84" priority="2" operator="equal">
      <formula>"N/A"</formula>
    </cfRule>
    <cfRule type="cellIs" dxfId="83" priority="3" operator="equal">
      <formula>"No"</formula>
    </cfRule>
    <cfRule type="cellIs" dxfId="82" priority="4" operator="equal">
      <formula>"Yes"</formula>
    </cfRule>
    <cfRule type="containsBlanks" dxfId="81" priority="11">
      <formula>LEN(TRIM(I39))=0</formula>
    </cfRule>
  </conditionalFormatting>
  <conditionalFormatting sqref="C3:D36 H3:I36 M3:N22">
    <cfRule type="cellIs" dxfId="8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7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7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77" priority="6">
      <formula>LEN(TRIM(M3))=0</formula>
    </cfRule>
  </conditionalFormatting>
  <conditionalFormatting sqref="I39:I48">
    <cfRule type="cellIs" dxfId="76" priority="2" operator="equal">
      <formula>"N/A"</formula>
    </cfRule>
    <cfRule type="cellIs" dxfId="75" priority="3" operator="equal">
      <formula>"No"</formula>
    </cfRule>
    <cfRule type="cellIs" dxfId="74" priority="4" operator="equal">
      <formula>"Yes"</formula>
    </cfRule>
    <cfRule type="containsBlanks" dxfId="73" priority="11">
      <formula>LEN(TRIM(I39))=0</formula>
    </cfRule>
  </conditionalFormatting>
  <conditionalFormatting sqref="C3:D36 H3:I36 M3:N22">
    <cfRule type="cellIs" dxfId="7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7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7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73" priority="6">
      <formula>LEN(TRIM(M3))=0</formula>
    </cfRule>
  </conditionalFormatting>
  <conditionalFormatting sqref="I39:I48">
    <cfRule type="cellIs" dxfId="572" priority="2" operator="equal">
      <formula>"N/A"</formula>
    </cfRule>
    <cfRule type="cellIs" dxfId="571" priority="3" operator="equal">
      <formula>"No"</formula>
    </cfRule>
    <cfRule type="cellIs" dxfId="570" priority="4" operator="equal">
      <formula>"Yes"</formula>
    </cfRule>
    <cfRule type="containsBlanks" dxfId="569" priority="11">
      <formula>LEN(TRIM(I39))=0</formula>
    </cfRule>
  </conditionalFormatting>
  <conditionalFormatting sqref="C3:D36 H3:I36 M3:N22">
    <cfRule type="cellIs" dxfId="56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7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7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69" priority="6">
      <formula>LEN(TRIM(M3))=0</formula>
    </cfRule>
  </conditionalFormatting>
  <conditionalFormatting sqref="I39:I48">
    <cfRule type="cellIs" dxfId="68" priority="2" operator="equal">
      <formula>"N/A"</formula>
    </cfRule>
    <cfRule type="cellIs" dxfId="67" priority="3" operator="equal">
      <formula>"No"</formula>
    </cfRule>
    <cfRule type="cellIs" dxfId="66" priority="4" operator="equal">
      <formula>"Yes"</formula>
    </cfRule>
    <cfRule type="containsBlanks" dxfId="65" priority="11">
      <formula>LEN(TRIM(I39))=0</formula>
    </cfRule>
  </conditionalFormatting>
  <conditionalFormatting sqref="C3:D36 H3:I36 M3:N22">
    <cfRule type="cellIs" dxfId="6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6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6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61" priority="6">
      <formula>LEN(TRIM(M3))=0</formula>
    </cfRule>
  </conditionalFormatting>
  <conditionalFormatting sqref="I39:I48">
    <cfRule type="cellIs" dxfId="60" priority="2" operator="equal">
      <formula>"N/A"</formula>
    </cfRule>
    <cfRule type="cellIs" dxfId="59" priority="3" operator="equal">
      <formula>"No"</formula>
    </cfRule>
    <cfRule type="cellIs" dxfId="58" priority="4" operator="equal">
      <formula>"Yes"</formula>
    </cfRule>
    <cfRule type="containsBlanks" dxfId="57" priority="11">
      <formula>LEN(TRIM(I39))=0</formula>
    </cfRule>
  </conditionalFormatting>
  <conditionalFormatting sqref="C3:D36 H3:I36 M3:N22">
    <cfRule type="cellIs" dxfId="56"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3" priority="6">
      <formula>LEN(TRIM(M3))=0</formula>
    </cfRule>
  </conditionalFormatting>
  <conditionalFormatting sqref="I39:I48">
    <cfRule type="cellIs" dxfId="52" priority="2" operator="equal">
      <formula>"N/A"</formula>
    </cfRule>
    <cfRule type="cellIs" dxfId="51" priority="3" operator="equal">
      <formula>"No"</formula>
    </cfRule>
    <cfRule type="cellIs" dxfId="50" priority="4" operator="equal">
      <formula>"Yes"</formula>
    </cfRule>
    <cfRule type="containsBlanks" dxfId="49" priority="11">
      <formula>LEN(TRIM(I39))=0</formula>
    </cfRule>
  </conditionalFormatting>
  <conditionalFormatting sqref="C3:D36 H3:I36 M3:N22">
    <cfRule type="cellIs" dxfId="48"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4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4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45" priority="6">
      <formula>LEN(TRIM(M3))=0</formula>
    </cfRule>
  </conditionalFormatting>
  <conditionalFormatting sqref="I39:I48">
    <cfRule type="cellIs" dxfId="44" priority="2" operator="equal">
      <formula>"N/A"</formula>
    </cfRule>
    <cfRule type="cellIs" dxfId="43" priority="3" operator="equal">
      <formula>"No"</formula>
    </cfRule>
    <cfRule type="cellIs" dxfId="42" priority="4" operator="equal">
      <formula>"Yes"</formula>
    </cfRule>
    <cfRule type="containsBlanks" dxfId="41" priority="11">
      <formula>LEN(TRIM(I39))=0</formula>
    </cfRule>
  </conditionalFormatting>
  <conditionalFormatting sqref="C3:D36 H3:I36 M3:N22">
    <cfRule type="cellIs" dxfId="40"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37" priority="6">
      <formula>LEN(TRIM(M3))=0</formula>
    </cfRule>
  </conditionalFormatting>
  <conditionalFormatting sqref="I39:I48">
    <cfRule type="cellIs" dxfId="36" priority="2" operator="equal">
      <formula>"N/A"</formula>
    </cfRule>
    <cfRule type="cellIs" dxfId="35" priority="3" operator="equal">
      <formula>"No"</formula>
    </cfRule>
    <cfRule type="cellIs" dxfId="34" priority="4" operator="equal">
      <formula>"Yes"</formula>
    </cfRule>
    <cfRule type="containsBlanks" dxfId="33" priority="11">
      <formula>LEN(TRIM(I39))=0</formula>
    </cfRule>
  </conditionalFormatting>
  <conditionalFormatting sqref="C3:D36 H3:I36 M3:N22">
    <cfRule type="cellIs" dxfId="32"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31"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30"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9" priority="6">
      <formula>LEN(TRIM(M3))=0</formula>
    </cfRule>
  </conditionalFormatting>
  <conditionalFormatting sqref="I39:I48">
    <cfRule type="cellIs" dxfId="28" priority="2" operator="equal">
      <formula>"N/A"</formula>
    </cfRule>
    <cfRule type="cellIs" dxfId="27" priority="3" operator="equal">
      <formula>"No"</formula>
    </cfRule>
    <cfRule type="cellIs" dxfId="26" priority="4" operator="equal">
      <formula>"Yes"</formula>
    </cfRule>
    <cfRule type="containsBlanks" dxfId="25" priority="11">
      <formula>LEN(TRIM(I39))=0</formula>
    </cfRule>
  </conditionalFormatting>
  <conditionalFormatting sqref="C3:D36 H3:I36 M3:N22">
    <cfRule type="cellIs" dxfId="24"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23"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22"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21" priority="6">
      <formula>LEN(TRIM(M3))=0</formula>
    </cfRule>
  </conditionalFormatting>
  <conditionalFormatting sqref="I39:I48">
    <cfRule type="cellIs" dxfId="20" priority="2" operator="equal">
      <formula>"N/A"</formula>
    </cfRule>
    <cfRule type="cellIs" dxfId="19" priority="3" operator="equal">
      <formula>"No"</formula>
    </cfRule>
    <cfRule type="cellIs" dxfId="18" priority="4" operator="equal">
      <formula>"Yes"</formula>
    </cfRule>
    <cfRule type="containsBlanks" dxfId="17" priority="11">
      <formula>LEN(TRIM(I39))=0</formula>
    </cfRule>
  </conditionalFormatting>
  <conditionalFormatting sqref="C3:D36 H3:I36 M3:N22">
    <cfRule type="cellIs" dxfId="16"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15"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14"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13" priority="6">
      <formula>LEN(TRIM(M3))=0</formula>
    </cfRule>
  </conditionalFormatting>
  <conditionalFormatting sqref="I39:I48">
    <cfRule type="cellIs" dxfId="12" priority="2" operator="equal">
      <formula>"N/A"</formula>
    </cfRule>
    <cfRule type="cellIs" dxfId="11" priority="3" operator="equal">
      <formula>"No"</formula>
    </cfRule>
    <cfRule type="cellIs" dxfId="10" priority="4" operator="equal">
      <formula>"Yes"</formula>
    </cfRule>
    <cfRule type="containsBlanks" dxfId="9" priority="11">
      <formula>LEN(TRIM(I39))=0</formula>
    </cfRule>
  </conditionalFormatting>
  <conditionalFormatting sqref="C3:D36 H3:I36 M3:N22">
    <cfRule type="cellIs" dxfId="8"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 priority="6">
      <formula>LEN(TRIM(M3))=0</formula>
    </cfRule>
  </conditionalFormatting>
  <conditionalFormatting sqref="I39:I48">
    <cfRule type="cellIs" dxfId="4" priority="2" operator="equal">
      <formula>"N/A"</formula>
    </cfRule>
    <cfRule type="cellIs" dxfId="3" priority="3" operator="equal">
      <formula>"No"</formula>
    </cfRule>
    <cfRule type="cellIs" dxfId="2" priority="4" operator="equal">
      <formula>"Yes"</formula>
    </cfRule>
    <cfRule type="containsBlanks" dxfId="1" priority="11">
      <formula>LEN(TRIM(I39))=0</formula>
    </cfRule>
  </conditionalFormatting>
  <conditionalFormatting sqref="C3:D36 H3:I36 M3:N22">
    <cfRule type="cellIs" dxfId="0" priority="1" operator="equal">
      <formula>"N/A"</formula>
    </cfRule>
  </conditionalFormatting>
  <dataValidations disablePrompts="1"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369"/>
  <sheetViews>
    <sheetView workbookViewId="0"/>
  </sheetViews>
  <sheetFormatPr defaultRowHeight="12.75" x14ac:dyDescent="0.2"/>
  <cols>
    <col min="1" max="1" width="26" style="1" bestFit="1" customWidth="1"/>
    <col min="2" max="2" width="22.85546875" style="1" bestFit="1" customWidth="1"/>
    <col min="3" max="3" width="36.85546875" style="1" customWidth="1"/>
    <col min="4" max="4" width="16" style="1" bestFit="1" customWidth="1"/>
    <col min="5" max="5" width="13.5703125" style="1" customWidth="1"/>
    <col min="6" max="6" width="15.5703125" style="1" customWidth="1"/>
    <col min="7" max="16384" width="9.140625" style="1"/>
  </cols>
  <sheetData>
    <row r="1" spans="1:6" x14ac:dyDescent="0.2">
      <c r="A1" s="3" t="s">
        <v>42</v>
      </c>
      <c r="B1" s="3" t="s">
        <v>43</v>
      </c>
      <c r="C1" s="3" t="s">
        <v>44</v>
      </c>
      <c r="D1" s="3" t="s">
        <v>45</v>
      </c>
      <c r="E1" s="3" t="s">
        <v>46</v>
      </c>
      <c r="F1" s="3" t="s">
        <v>47</v>
      </c>
    </row>
    <row r="3" spans="1:6" x14ac:dyDescent="0.2">
      <c r="A3" s="1" t="s">
        <v>48</v>
      </c>
      <c r="B3" s="1" t="s">
        <v>26</v>
      </c>
      <c r="C3" s="1" t="s">
        <v>49</v>
      </c>
      <c r="D3" s="1">
        <v>8006121</v>
      </c>
      <c r="E3" s="1" t="s">
        <v>14</v>
      </c>
      <c r="F3" s="1">
        <v>5365148</v>
      </c>
    </row>
    <row r="4" spans="1:6" x14ac:dyDescent="0.2">
      <c r="A4" s="1" t="s">
        <v>50</v>
      </c>
      <c r="B4" s="1" t="s">
        <v>21</v>
      </c>
      <c r="C4" s="1" t="s">
        <v>51</v>
      </c>
      <c r="D4" s="1">
        <v>8005303</v>
      </c>
      <c r="E4" s="1" t="s">
        <v>14</v>
      </c>
      <c r="F4" s="1">
        <v>5362136</v>
      </c>
    </row>
    <row r="5" spans="1:6" x14ac:dyDescent="0.2">
      <c r="A5" s="1" t="s">
        <v>27</v>
      </c>
      <c r="B5" s="1" t="s">
        <v>30</v>
      </c>
      <c r="C5" s="1" t="s">
        <v>52</v>
      </c>
      <c r="D5" s="1">
        <v>8004595</v>
      </c>
      <c r="E5" s="1" t="s">
        <v>14</v>
      </c>
      <c r="F5" s="1">
        <v>5364129</v>
      </c>
    </row>
    <row r="6" spans="1:6" x14ac:dyDescent="0.2">
      <c r="A6" s="1" t="s">
        <v>53</v>
      </c>
      <c r="B6" s="1" t="s">
        <v>17</v>
      </c>
      <c r="C6" s="1" t="s">
        <v>54</v>
      </c>
      <c r="D6" s="1">
        <v>8005532</v>
      </c>
      <c r="E6" s="1" t="s">
        <v>14</v>
      </c>
      <c r="F6" s="1">
        <v>5365140</v>
      </c>
    </row>
    <row r="7" spans="1:6" x14ac:dyDescent="0.2">
      <c r="A7" s="1" t="s">
        <v>27</v>
      </c>
      <c r="B7" s="1" t="s">
        <v>28</v>
      </c>
      <c r="C7" s="1" t="s">
        <v>55</v>
      </c>
      <c r="D7" s="1">
        <v>8005273</v>
      </c>
      <c r="E7" s="1" t="s">
        <v>14</v>
      </c>
      <c r="F7" s="1">
        <v>5364138</v>
      </c>
    </row>
    <row r="8" spans="1:6" x14ac:dyDescent="0.2">
      <c r="A8" s="1" t="s">
        <v>39</v>
      </c>
      <c r="B8" s="1" t="s">
        <v>40</v>
      </c>
      <c r="C8" s="1" t="s">
        <v>56</v>
      </c>
      <c r="D8" s="1">
        <v>8002754</v>
      </c>
      <c r="E8" s="1" t="s">
        <v>14</v>
      </c>
      <c r="F8" s="1">
        <v>5367107</v>
      </c>
    </row>
    <row r="9" spans="1:6" x14ac:dyDescent="0.2">
      <c r="A9" s="1" t="s">
        <v>57</v>
      </c>
      <c r="B9" s="1" t="s">
        <v>20</v>
      </c>
      <c r="C9" s="1" t="s">
        <v>58</v>
      </c>
      <c r="D9" s="1">
        <v>8003955</v>
      </c>
      <c r="E9" s="1" t="s">
        <v>14</v>
      </c>
      <c r="F9" s="1">
        <v>5362116</v>
      </c>
    </row>
    <row r="10" spans="1:6" x14ac:dyDescent="0.2">
      <c r="A10" s="1" t="s">
        <v>32</v>
      </c>
      <c r="B10" s="1" t="s">
        <v>33</v>
      </c>
      <c r="C10" s="1" t="s">
        <v>59</v>
      </c>
      <c r="D10" s="1">
        <v>8003173</v>
      </c>
      <c r="E10" s="1" t="s">
        <v>14</v>
      </c>
      <c r="F10" s="1">
        <v>5363119</v>
      </c>
    </row>
    <row r="11" spans="1:6" x14ac:dyDescent="0.2">
      <c r="A11" s="1" t="s">
        <v>50</v>
      </c>
      <c r="B11" s="1" t="s">
        <v>21</v>
      </c>
      <c r="C11" s="1" t="s">
        <v>60</v>
      </c>
      <c r="E11" s="1" t="s">
        <v>432</v>
      </c>
    </row>
    <row r="12" spans="1:6" x14ac:dyDescent="0.2">
      <c r="A12" s="1" t="s">
        <v>48</v>
      </c>
      <c r="B12" s="1" t="s">
        <v>61</v>
      </c>
      <c r="C12" s="1" t="s">
        <v>62</v>
      </c>
      <c r="D12" s="1">
        <v>8002541</v>
      </c>
      <c r="E12" s="1" t="s">
        <v>14</v>
      </c>
      <c r="F12" s="1">
        <v>5366103</v>
      </c>
    </row>
    <row r="13" spans="1:6" x14ac:dyDescent="0.2">
      <c r="A13" s="1" t="s">
        <v>63</v>
      </c>
      <c r="B13" s="1" t="s">
        <v>24</v>
      </c>
      <c r="C13" s="1" t="s">
        <v>64</v>
      </c>
      <c r="D13" s="1">
        <v>8002371</v>
      </c>
      <c r="E13" s="1" t="s">
        <v>14</v>
      </c>
      <c r="F13" s="1">
        <v>5366102</v>
      </c>
    </row>
    <row r="14" spans="1:6" x14ac:dyDescent="0.2">
      <c r="A14" s="1" t="s">
        <v>63</v>
      </c>
      <c r="B14" s="1" t="s">
        <v>24</v>
      </c>
      <c r="C14" s="1" t="s">
        <v>65</v>
      </c>
      <c r="D14" s="1">
        <v>469777</v>
      </c>
      <c r="E14" s="1" t="s">
        <v>14</v>
      </c>
      <c r="F14" s="1">
        <v>5366133</v>
      </c>
    </row>
    <row r="15" spans="1:6" x14ac:dyDescent="0.2">
      <c r="A15" s="1" t="s">
        <v>63</v>
      </c>
      <c r="B15" s="1" t="s">
        <v>25</v>
      </c>
      <c r="C15" s="1" t="s">
        <v>66</v>
      </c>
      <c r="D15" s="1">
        <v>8002363</v>
      </c>
      <c r="E15" s="1" t="s">
        <v>14</v>
      </c>
      <c r="F15" s="1">
        <v>5366101</v>
      </c>
    </row>
    <row r="16" spans="1:6" x14ac:dyDescent="0.2">
      <c r="A16" s="1" t="s">
        <v>63</v>
      </c>
      <c r="B16" s="1" t="s">
        <v>67</v>
      </c>
      <c r="C16" s="1" t="s">
        <v>68</v>
      </c>
      <c r="D16" s="1">
        <v>790311</v>
      </c>
      <c r="E16" s="1" t="s">
        <v>14</v>
      </c>
    </row>
    <row r="17" spans="1:6" x14ac:dyDescent="0.2">
      <c r="A17" s="1" t="s">
        <v>63</v>
      </c>
      <c r="B17" s="1" t="s">
        <v>24</v>
      </c>
      <c r="C17" s="1" t="s">
        <v>69</v>
      </c>
      <c r="D17" s="1">
        <v>8004064</v>
      </c>
      <c r="E17" s="1" t="s">
        <v>14</v>
      </c>
      <c r="F17" s="1">
        <v>5366115</v>
      </c>
    </row>
    <row r="18" spans="1:6" x14ac:dyDescent="0.2">
      <c r="A18" s="1" t="s">
        <v>53</v>
      </c>
      <c r="B18" s="1" t="s">
        <v>70</v>
      </c>
      <c r="C18" s="1" t="s">
        <v>71</v>
      </c>
      <c r="D18" s="1">
        <v>8004218</v>
      </c>
      <c r="E18" s="1" t="s">
        <v>14</v>
      </c>
      <c r="F18" s="1">
        <v>5365123</v>
      </c>
    </row>
    <row r="19" spans="1:6" x14ac:dyDescent="0.2">
      <c r="A19" s="1" t="s">
        <v>27</v>
      </c>
      <c r="B19" s="1" t="s">
        <v>28</v>
      </c>
      <c r="C19" s="1" t="s">
        <v>72</v>
      </c>
      <c r="D19" s="1">
        <v>8002479</v>
      </c>
      <c r="E19" s="1" t="s">
        <v>14</v>
      </c>
      <c r="F19" s="1">
        <v>5364122</v>
      </c>
    </row>
    <row r="20" spans="1:6" x14ac:dyDescent="0.2">
      <c r="A20" s="1" t="s">
        <v>39</v>
      </c>
      <c r="B20" s="1" t="s">
        <v>40</v>
      </c>
      <c r="C20" s="1" t="s">
        <v>73</v>
      </c>
      <c r="E20" s="1" t="s">
        <v>14</v>
      </c>
    </row>
    <row r="21" spans="1:6" x14ac:dyDescent="0.2">
      <c r="A21" s="1" t="s">
        <v>39</v>
      </c>
      <c r="B21" s="1" t="s">
        <v>40</v>
      </c>
      <c r="C21" s="1" t="s">
        <v>74</v>
      </c>
      <c r="E21" s="1" t="s">
        <v>14</v>
      </c>
    </row>
    <row r="22" spans="1:6" x14ac:dyDescent="0.2">
      <c r="A22" s="1" t="s">
        <v>32</v>
      </c>
      <c r="B22" s="1" t="s">
        <v>34</v>
      </c>
      <c r="C22" s="1" t="s">
        <v>75</v>
      </c>
      <c r="D22" s="1">
        <v>8002894</v>
      </c>
      <c r="E22" s="1" t="s">
        <v>14</v>
      </c>
      <c r="F22" s="1">
        <v>5363110</v>
      </c>
    </row>
    <row r="23" spans="1:6" x14ac:dyDescent="0.2">
      <c r="A23" s="1" t="s">
        <v>53</v>
      </c>
      <c r="B23" s="1" t="s">
        <v>76</v>
      </c>
      <c r="C23" s="1" t="s">
        <v>77</v>
      </c>
      <c r="D23" s="1">
        <v>462039</v>
      </c>
      <c r="E23" s="1" t="s">
        <v>14</v>
      </c>
      <c r="F23" s="1">
        <v>5365153</v>
      </c>
    </row>
    <row r="24" spans="1:6" x14ac:dyDescent="0.2">
      <c r="A24" s="1" t="s">
        <v>53</v>
      </c>
      <c r="B24" s="1" t="s">
        <v>70</v>
      </c>
      <c r="C24" s="1" t="s">
        <v>78</v>
      </c>
      <c r="D24" s="1">
        <v>465763</v>
      </c>
      <c r="E24" s="1" t="s">
        <v>14</v>
      </c>
      <c r="F24" s="1">
        <v>5365154</v>
      </c>
    </row>
    <row r="25" spans="1:6" x14ac:dyDescent="0.2">
      <c r="A25" s="1" t="s">
        <v>57</v>
      </c>
      <c r="B25" s="1" t="s">
        <v>20</v>
      </c>
      <c r="C25" s="1" t="s">
        <v>79</v>
      </c>
      <c r="D25" s="1">
        <v>8003971</v>
      </c>
      <c r="E25" s="1" t="s">
        <v>14</v>
      </c>
      <c r="F25" s="1">
        <v>5362118</v>
      </c>
    </row>
    <row r="26" spans="1:6" x14ac:dyDescent="0.2">
      <c r="A26" s="1" t="s">
        <v>63</v>
      </c>
      <c r="B26" s="1" t="s">
        <v>25</v>
      </c>
      <c r="C26" s="1" t="s">
        <v>80</v>
      </c>
      <c r="D26" s="1">
        <v>8004943</v>
      </c>
      <c r="E26" s="1" t="s">
        <v>14</v>
      </c>
      <c r="F26" s="1">
        <v>5366127</v>
      </c>
    </row>
    <row r="27" spans="1:6" x14ac:dyDescent="0.2">
      <c r="A27" s="1" t="s">
        <v>27</v>
      </c>
      <c r="B27" s="1" t="s">
        <v>28</v>
      </c>
      <c r="C27" s="1" t="s">
        <v>81</v>
      </c>
      <c r="D27" s="1">
        <v>8005087</v>
      </c>
      <c r="E27" s="1" t="s">
        <v>14</v>
      </c>
      <c r="F27" s="1">
        <v>5364133</v>
      </c>
    </row>
    <row r="28" spans="1:6" x14ac:dyDescent="0.2">
      <c r="A28" s="1" t="s">
        <v>39</v>
      </c>
      <c r="B28" s="1" t="s">
        <v>41</v>
      </c>
      <c r="C28" s="1" t="s">
        <v>82</v>
      </c>
      <c r="D28" s="1">
        <v>8005133</v>
      </c>
      <c r="E28" s="1" t="s">
        <v>14</v>
      </c>
      <c r="F28" s="1">
        <v>5367126</v>
      </c>
    </row>
    <row r="29" spans="1:6" x14ac:dyDescent="0.2">
      <c r="A29" s="1" t="s">
        <v>50</v>
      </c>
      <c r="B29" s="1" t="s">
        <v>21</v>
      </c>
      <c r="C29" s="1" t="s">
        <v>83</v>
      </c>
      <c r="D29" s="1">
        <v>8004684</v>
      </c>
      <c r="E29" s="1" t="s">
        <v>14</v>
      </c>
      <c r="F29" s="1">
        <v>5362129</v>
      </c>
    </row>
    <row r="30" spans="1:6" x14ac:dyDescent="0.2">
      <c r="A30" s="1" t="s">
        <v>50</v>
      </c>
      <c r="B30" s="1" t="s">
        <v>21</v>
      </c>
      <c r="C30" s="1" t="s">
        <v>84</v>
      </c>
      <c r="D30" s="1">
        <v>8003440</v>
      </c>
      <c r="E30" s="1" t="s">
        <v>14</v>
      </c>
      <c r="F30" s="1">
        <v>5362112</v>
      </c>
    </row>
    <row r="31" spans="1:6" x14ac:dyDescent="0.2">
      <c r="A31" s="1" t="s">
        <v>85</v>
      </c>
      <c r="B31" s="1" t="s">
        <v>414</v>
      </c>
      <c r="C31" s="1" t="s">
        <v>422</v>
      </c>
      <c r="E31" s="1" t="s">
        <v>432</v>
      </c>
    </row>
    <row r="32" spans="1:6" x14ac:dyDescent="0.2">
      <c r="A32" s="1" t="s">
        <v>86</v>
      </c>
      <c r="B32" s="1" t="s">
        <v>87</v>
      </c>
      <c r="C32" s="1" t="s">
        <v>88</v>
      </c>
      <c r="D32" s="1">
        <v>8002657</v>
      </c>
      <c r="E32" s="1" t="s">
        <v>14</v>
      </c>
      <c r="F32" s="1">
        <v>5368109</v>
      </c>
    </row>
    <row r="33" spans="1:6" x14ac:dyDescent="0.2">
      <c r="A33" s="1" t="s">
        <v>85</v>
      </c>
      <c r="B33" s="1" t="s">
        <v>38</v>
      </c>
      <c r="C33" s="1" t="s">
        <v>89</v>
      </c>
      <c r="D33" s="1">
        <v>8004919</v>
      </c>
      <c r="E33" s="1" t="s">
        <v>14</v>
      </c>
      <c r="F33" s="1">
        <v>5361147</v>
      </c>
    </row>
    <row r="34" spans="1:6" x14ac:dyDescent="0.2">
      <c r="A34" s="1" t="s">
        <v>57</v>
      </c>
      <c r="B34" s="1" t="s">
        <v>20</v>
      </c>
      <c r="C34" s="1" t="s">
        <v>90</v>
      </c>
      <c r="D34" s="1">
        <v>8003963</v>
      </c>
      <c r="E34" s="1" t="s">
        <v>14</v>
      </c>
      <c r="F34" s="1">
        <v>5362117</v>
      </c>
    </row>
    <row r="35" spans="1:6" x14ac:dyDescent="0.2">
      <c r="A35" s="1" t="s">
        <v>39</v>
      </c>
      <c r="B35" s="1" t="s">
        <v>41</v>
      </c>
      <c r="C35" s="1" t="s">
        <v>91</v>
      </c>
      <c r="D35" s="1">
        <v>8000018</v>
      </c>
      <c r="E35" s="1" t="s">
        <v>14</v>
      </c>
      <c r="F35" s="1">
        <v>5367101</v>
      </c>
    </row>
    <row r="36" spans="1:6" x14ac:dyDescent="0.2">
      <c r="A36" s="1" t="s">
        <v>57</v>
      </c>
      <c r="B36" s="1" t="s">
        <v>19</v>
      </c>
      <c r="C36" s="1" t="s">
        <v>92</v>
      </c>
      <c r="D36" s="1">
        <v>8002827</v>
      </c>
      <c r="E36" s="1" t="s">
        <v>14</v>
      </c>
      <c r="F36" s="1">
        <v>5362103</v>
      </c>
    </row>
    <row r="37" spans="1:6" x14ac:dyDescent="0.2">
      <c r="A37" s="1" t="s">
        <v>35</v>
      </c>
      <c r="B37" s="1" t="s">
        <v>93</v>
      </c>
      <c r="C37" s="1" t="s">
        <v>94</v>
      </c>
      <c r="D37" s="1">
        <v>8003335</v>
      </c>
      <c r="E37" s="1" t="s">
        <v>14</v>
      </c>
      <c r="F37" s="1">
        <v>5361118</v>
      </c>
    </row>
    <row r="38" spans="1:6" x14ac:dyDescent="0.2">
      <c r="A38" s="1" t="s">
        <v>35</v>
      </c>
      <c r="B38" s="1" t="s">
        <v>95</v>
      </c>
      <c r="C38" s="1" t="s">
        <v>96</v>
      </c>
      <c r="D38" s="1">
        <v>790370</v>
      </c>
      <c r="E38" s="1" t="s">
        <v>14</v>
      </c>
    </row>
    <row r="39" spans="1:6" x14ac:dyDescent="0.2">
      <c r="A39" s="1" t="s">
        <v>35</v>
      </c>
      <c r="B39" s="1" t="s">
        <v>93</v>
      </c>
      <c r="C39" s="1" t="s">
        <v>97</v>
      </c>
      <c r="D39" s="1">
        <v>8004862</v>
      </c>
      <c r="E39" s="1" t="s">
        <v>14</v>
      </c>
      <c r="F39" s="1">
        <v>5361142</v>
      </c>
    </row>
    <row r="40" spans="1:6" x14ac:dyDescent="0.2">
      <c r="A40" s="1" t="s">
        <v>86</v>
      </c>
      <c r="B40" s="1" t="s">
        <v>15</v>
      </c>
      <c r="C40" s="1" t="s">
        <v>428</v>
      </c>
      <c r="E40" s="1" t="s">
        <v>432</v>
      </c>
    </row>
    <row r="41" spans="1:6" x14ac:dyDescent="0.2">
      <c r="A41" s="1" t="s">
        <v>35</v>
      </c>
      <c r="B41" s="1" t="s">
        <v>36</v>
      </c>
      <c r="C41" s="1" t="s">
        <v>98</v>
      </c>
      <c r="D41" s="1">
        <v>8003513</v>
      </c>
      <c r="E41" s="1" t="s">
        <v>14</v>
      </c>
      <c r="F41" s="1">
        <v>5361123</v>
      </c>
    </row>
    <row r="42" spans="1:6" x14ac:dyDescent="0.2">
      <c r="A42" s="1" t="s">
        <v>53</v>
      </c>
      <c r="B42" s="1" t="s">
        <v>70</v>
      </c>
      <c r="C42" s="1" t="s">
        <v>99</v>
      </c>
      <c r="D42" s="1">
        <v>8005575</v>
      </c>
      <c r="E42" s="1" t="s">
        <v>14</v>
      </c>
      <c r="F42" s="1">
        <v>5365143</v>
      </c>
    </row>
    <row r="43" spans="1:6" x14ac:dyDescent="0.2">
      <c r="A43" s="1" t="s">
        <v>57</v>
      </c>
      <c r="B43" s="1" t="s">
        <v>20</v>
      </c>
      <c r="C43" s="1" t="s">
        <v>100</v>
      </c>
      <c r="D43" s="1">
        <v>8003270</v>
      </c>
      <c r="E43" s="1" t="s">
        <v>14</v>
      </c>
      <c r="F43" s="1">
        <v>5362107</v>
      </c>
    </row>
    <row r="44" spans="1:6" x14ac:dyDescent="0.2">
      <c r="A44" s="1" t="s">
        <v>53</v>
      </c>
      <c r="B44" s="1" t="s">
        <v>17</v>
      </c>
      <c r="C44" s="1" t="s">
        <v>101</v>
      </c>
      <c r="D44" s="1">
        <v>8005516</v>
      </c>
      <c r="E44" s="1" t="s">
        <v>14</v>
      </c>
      <c r="F44" s="1">
        <v>5365138</v>
      </c>
    </row>
    <row r="45" spans="1:6" x14ac:dyDescent="0.2">
      <c r="A45" s="1" t="s">
        <v>57</v>
      </c>
      <c r="B45" s="1" t="s">
        <v>19</v>
      </c>
      <c r="C45" s="1" t="s">
        <v>102</v>
      </c>
      <c r="D45" s="1">
        <v>8002509</v>
      </c>
      <c r="E45" s="1" t="s">
        <v>14</v>
      </c>
      <c r="F45" s="1">
        <v>5362101</v>
      </c>
    </row>
    <row r="46" spans="1:6" x14ac:dyDescent="0.2">
      <c r="A46" s="1" t="s">
        <v>86</v>
      </c>
      <c r="B46" s="1" t="s">
        <v>87</v>
      </c>
      <c r="C46" s="1" t="s">
        <v>103</v>
      </c>
      <c r="D46" s="1">
        <v>8002517</v>
      </c>
      <c r="E46" s="1" t="s">
        <v>14</v>
      </c>
      <c r="F46" s="1">
        <v>5368103</v>
      </c>
    </row>
    <row r="47" spans="1:6" x14ac:dyDescent="0.2">
      <c r="A47" s="1" t="s">
        <v>35</v>
      </c>
      <c r="B47" s="1" t="s">
        <v>36</v>
      </c>
      <c r="C47" s="1" t="s">
        <v>104</v>
      </c>
      <c r="D47" s="1">
        <v>8004811</v>
      </c>
      <c r="E47" s="1" t="s">
        <v>14</v>
      </c>
      <c r="F47" s="1">
        <v>5361141</v>
      </c>
    </row>
    <row r="48" spans="1:6" x14ac:dyDescent="0.2">
      <c r="A48" s="1" t="s">
        <v>27</v>
      </c>
      <c r="B48" s="1" t="s">
        <v>28</v>
      </c>
      <c r="C48" s="1" t="s">
        <v>105</v>
      </c>
      <c r="D48" s="1">
        <v>469785</v>
      </c>
      <c r="E48" s="1" t="s">
        <v>14</v>
      </c>
      <c r="F48" s="1">
        <v>5364147</v>
      </c>
    </row>
    <row r="49" spans="1:6" x14ac:dyDescent="0.2">
      <c r="A49" s="1" t="s">
        <v>32</v>
      </c>
      <c r="B49" s="1" t="s">
        <v>33</v>
      </c>
      <c r="C49" s="1" t="s">
        <v>106</v>
      </c>
      <c r="D49" s="1">
        <v>8003165</v>
      </c>
      <c r="E49" s="1" t="s">
        <v>14</v>
      </c>
      <c r="F49" s="1">
        <v>5363118</v>
      </c>
    </row>
    <row r="50" spans="1:6" x14ac:dyDescent="0.2">
      <c r="A50" s="1" t="s">
        <v>27</v>
      </c>
      <c r="B50" s="1" t="s">
        <v>30</v>
      </c>
      <c r="C50" s="1" t="s">
        <v>107</v>
      </c>
      <c r="D50" s="1">
        <v>433039</v>
      </c>
      <c r="E50" s="1" t="s">
        <v>14</v>
      </c>
      <c r="F50" s="1">
        <v>5364145</v>
      </c>
    </row>
    <row r="51" spans="1:6" x14ac:dyDescent="0.2">
      <c r="A51" s="1" t="s">
        <v>86</v>
      </c>
      <c r="B51" s="1" t="s">
        <v>16</v>
      </c>
      <c r="C51" s="1" t="s">
        <v>108</v>
      </c>
      <c r="D51" s="1">
        <v>8003718</v>
      </c>
      <c r="E51" s="1" t="s">
        <v>14</v>
      </c>
      <c r="F51" s="1">
        <v>5368120</v>
      </c>
    </row>
    <row r="52" spans="1:6" x14ac:dyDescent="0.2">
      <c r="A52" s="1" t="s">
        <v>109</v>
      </c>
      <c r="B52" s="1" t="s">
        <v>41</v>
      </c>
      <c r="C52" s="1" t="s">
        <v>110</v>
      </c>
      <c r="E52" s="1" t="s">
        <v>432</v>
      </c>
    </row>
    <row r="53" spans="1:6" x14ac:dyDescent="0.2">
      <c r="A53" s="1" t="s">
        <v>39</v>
      </c>
      <c r="B53" s="1" t="s">
        <v>41</v>
      </c>
      <c r="C53" s="1" t="s">
        <v>111</v>
      </c>
      <c r="D53" s="1">
        <v>8004188</v>
      </c>
      <c r="E53" s="1" t="s">
        <v>14</v>
      </c>
      <c r="F53" s="1">
        <v>5367116</v>
      </c>
    </row>
    <row r="54" spans="1:6" x14ac:dyDescent="0.2">
      <c r="A54" s="1" t="s">
        <v>35</v>
      </c>
      <c r="B54" s="1" t="s">
        <v>93</v>
      </c>
      <c r="C54" s="1" t="s">
        <v>112</v>
      </c>
      <c r="D54" s="1">
        <v>8003343</v>
      </c>
      <c r="E54" s="1" t="s">
        <v>14</v>
      </c>
      <c r="F54" s="1">
        <v>5361119</v>
      </c>
    </row>
    <row r="55" spans="1:6" x14ac:dyDescent="0.2">
      <c r="A55" s="1" t="s">
        <v>63</v>
      </c>
      <c r="B55" s="1" t="s">
        <v>25</v>
      </c>
      <c r="C55" s="1" t="s">
        <v>113</v>
      </c>
      <c r="D55" s="1">
        <v>8003564</v>
      </c>
      <c r="E55" s="1" t="s">
        <v>14</v>
      </c>
      <c r="F55" s="1">
        <v>5366114</v>
      </c>
    </row>
    <row r="56" spans="1:6" x14ac:dyDescent="0.2">
      <c r="A56" s="1" t="s">
        <v>63</v>
      </c>
      <c r="B56" s="1" t="s">
        <v>24</v>
      </c>
      <c r="C56" s="1" t="s">
        <v>433</v>
      </c>
      <c r="D56" s="1">
        <v>485136</v>
      </c>
      <c r="E56" s="1" t="s">
        <v>14</v>
      </c>
      <c r="F56" s="1">
        <v>5366135</v>
      </c>
    </row>
    <row r="57" spans="1:6" x14ac:dyDescent="0.2">
      <c r="A57" s="1" t="s">
        <v>57</v>
      </c>
      <c r="B57" s="1" t="s">
        <v>20</v>
      </c>
      <c r="C57" s="1" t="s">
        <v>114</v>
      </c>
      <c r="D57" s="1">
        <v>8005613</v>
      </c>
      <c r="E57" s="1" t="s">
        <v>14</v>
      </c>
      <c r="F57" s="1">
        <v>5362144</v>
      </c>
    </row>
    <row r="58" spans="1:6" x14ac:dyDescent="0.2">
      <c r="A58" s="1" t="s">
        <v>32</v>
      </c>
      <c r="B58" s="1" t="s">
        <v>33</v>
      </c>
      <c r="C58" s="1" t="s">
        <v>115</v>
      </c>
      <c r="D58" s="1">
        <v>8005079</v>
      </c>
      <c r="E58" s="1" t="s">
        <v>14</v>
      </c>
      <c r="F58" s="1">
        <v>5363137</v>
      </c>
    </row>
    <row r="59" spans="1:6" x14ac:dyDescent="0.2">
      <c r="A59" s="1" t="s">
        <v>48</v>
      </c>
      <c r="B59" s="1" t="s">
        <v>61</v>
      </c>
      <c r="C59" s="1" t="s">
        <v>116</v>
      </c>
      <c r="D59" s="1">
        <v>8005508</v>
      </c>
      <c r="E59" s="1" t="s">
        <v>14</v>
      </c>
      <c r="F59" s="1">
        <v>5365137</v>
      </c>
    </row>
    <row r="60" spans="1:6" x14ac:dyDescent="0.2">
      <c r="A60" s="1" t="s">
        <v>48</v>
      </c>
      <c r="B60" s="1" t="s">
        <v>61</v>
      </c>
      <c r="C60" s="1" t="s">
        <v>117</v>
      </c>
      <c r="E60" s="1" t="s">
        <v>432</v>
      </c>
    </row>
    <row r="61" spans="1:6" x14ac:dyDescent="0.2">
      <c r="A61" s="1" t="s">
        <v>53</v>
      </c>
      <c r="B61" s="1" t="s">
        <v>17</v>
      </c>
      <c r="C61" s="1" t="s">
        <v>118</v>
      </c>
      <c r="D61" s="1">
        <v>8005591</v>
      </c>
      <c r="E61" s="1" t="s">
        <v>14</v>
      </c>
      <c r="F61" s="1">
        <v>5365145</v>
      </c>
    </row>
    <row r="62" spans="1:6" x14ac:dyDescent="0.2">
      <c r="A62" s="1" t="s">
        <v>86</v>
      </c>
      <c r="B62" s="1" t="s">
        <v>15</v>
      </c>
      <c r="C62" s="1" t="s">
        <v>119</v>
      </c>
      <c r="D62" s="1">
        <v>8002606</v>
      </c>
      <c r="E62" s="1" t="s">
        <v>14</v>
      </c>
      <c r="F62" s="1">
        <v>5368106</v>
      </c>
    </row>
    <row r="63" spans="1:6" x14ac:dyDescent="0.2">
      <c r="A63" s="1" t="s">
        <v>86</v>
      </c>
      <c r="B63" s="1" t="s">
        <v>15</v>
      </c>
      <c r="C63" s="1" t="s">
        <v>120</v>
      </c>
      <c r="D63" s="1">
        <v>8005001</v>
      </c>
      <c r="E63" s="1" t="s">
        <v>14</v>
      </c>
      <c r="F63" s="1">
        <v>5368137</v>
      </c>
    </row>
    <row r="64" spans="1:6" x14ac:dyDescent="0.2">
      <c r="A64" s="1" t="s">
        <v>35</v>
      </c>
      <c r="B64" s="1" t="s">
        <v>36</v>
      </c>
      <c r="C64" s="1" t="s">
        <v>121</v>
      </c>
      <c r="D64" s="1">
        <v>8002282</v>
      </c>
      <c r="E64" s="1" t="s">
        <v>14</v>
      </c>
      <c r="F64" s="1">
        <v>5361101</v>
      </c>
    </row>
    <row r="65" spans="1:6" x14ac:dyDescent="0.2">
      <c r="A65" s="1" t="s">
        <v>48</v>
      </c>
      <c r="B65" s="1" t="s">
        <v>26</v>
      </c>
      <c r="C65" s="1" t="s">
        <v>122</v>
      </c>
      <c r="D65" s="1">
        <v>8002339</v>
      </c>
      <c r="E65" s="1" t="s">
        <v>14</v>
      </c>
      <c r="F65" s="1">
        <v>5365101</v>
      </c>
    </row>
    <row r="66" spans="1:6" x14ac:dyDescent="0.2">
      <c r="A66" s="1" t="s">
        <v>86</v>
      </c>
      <c r="B66" s="1" t="s">
        <v>16</v>
      </c>
      <c r="C66" s="1" t="s">
        <v>123</v>
      </c>
      <c r="D66" s="1">
        <v>8003092</v>
      </c>
      <c r="E66" s="1" t="s">
        <v>14</v>
      </c>
      <c r="F66" s="1">
        <v>5368115</v>
      </c>
    </row>
    <row r="67" spans="1:6" x14ac:dyDescent="0.2">
      <c r="A67" s="1" t="s">
        <v>86</v>
      </c>
      <c r="B67" s="1" t="s">
        <v>15</v>
      </c>
      <c r="C67" s="1" t="s">
        <v>124</v>
      </c>
      <c r="D67" s="1">
        <v>8005427</v>
      </c>
      <c r="E67" s="1" t="s">
        <v>14</v>
      </c>
      <c r="F67" s="1">
        <v>5368141</v>
      </c>
    </row>
    <row r="68" spans="1:6" x14ac:dyDescent="0.2">
      <c r="A68" s="1" t="s">
        <v>18</v>
      </c>
      <c r="B68" s="1" t="s">
        <v>21</v>
      </c>
      <c r="C68" s="1" t="s">
        <v>425</v>
      </c>
      <c r="D68" s="1">
        <v>8004730</v>
      </c>
      <c r="E68" s="1" t="s">
        <v>14</v>
      </c>
      <c r="F68" s="1">
        <v>5362134</v>
      </c>
    </row>
    <row r="69" spans="1:6" x14ac:dyDescent="0.2">
      <c r="A69" s="1" t="s">
        <v>63</v>
      </c>
      <c r="B69" s="1" t="s">
        <v>24</v>
      </c>
      <c r="C69" s="1" t="s">
        <v>125</v>
      </c>
      <c r="D69" s="1">
        <v>8004625</v>
      </c>
      <c r="E69" s="1" t="s">
        <v>14</v>
      </c>
      <c r="F69" s="1">
        <v>5366124</v>
      </c>
    </row>
    <row r="70" spans="1:6" x14ac:dyDescent="0.2">
      <c r="A70" s="1" t="s">
        <v>48</v>
      </c>
      <c r="B70" s="1" t="s">
        <v>26</v>
      </c>
      <c r="C70" s="1" t="s">
        <v>126</v>
      </c>
      <c r="D70" s="1">
        <v>8002436</v>
      </c>
      <c r="E70" s="1" t="s">
        <v>14</v>
      </c>
      <c r="F70" s="1">
        <v>5365102</v>
      </c>
    </row>
    <row r="71" spans="1:6" x14ac:dyDescent="0.2">
      <c r="A71" s="1" t="s">
        <v>53</v>
      </c>
      <c r="B71" s="1" t="s">
        <v>17</v>
      </c>
      <c r="C71" s="1" t="s">
        <v>127</v>
      </c>
      <c r="E71" s="1" t="s">
        <v>432</v>
      </c>
    </row>
    <row r="72" spans="1:6" x14ac:dyDescent="0.2">
      <c r="A72" s="1" t="s">
        <v>85</v>
      </c>
      <c r="B72" s="1" t="s">
        <v>38</v>
      </c>
      <c r="C72" s="1" t="s">
        <v>128</v>
      </c>
      <c r="D72" s="1">
        <v>8004889</v>
      </c>
      <c r="E72" s="1" t="s">
        <v>14</v>
      </c>
      <c r="F72" s="1">
        <v>5361144</v>
      </c>
    </row>
    <row r="73" spans="1:6" x14ac:dyDescent="0.2">
      <c r="A73" s="1" t="s">
        <v>85</v>
      </c>
      <c r="B73" s="1" t="s">
        <v>38</v>
      </c>
      <c r="C73" s="1" t="s">
        <v>413</v>
      </c>
      <c r="E73" s="1" t="s">
        <v>432</v>
      </c>
    </row>
    <row r="74" spans="1:6" x14ac:dyDescent="0.2">
      <c r="A74" s="1" t="s">
        <v>32</v>
      </c>
      <c r="B74" s="1" t="s">
        <v>33</v>
      </c>
      <c r="C74" s="1" t="s">
        <v>129</v>
      </c>
      <c r="D74" s="1">
        <v>8003157</v>
      </c>
      <c r="E74" s="1" t="s">
        <v>14</v>
      </c>
      <c r="F74" s="1">
        <v>5363117</v>
      </c>
    </row>
    <row r="75" spans="1:6" x14ac:dyDescent="0.2">
      <c r="A75" s="1" t="s">
        <v>86</v>
      </c>
      <c r="B75" s="1" t="s">
        <v>87</v>
      </c>
      <c r="C75" s="1" t="s">
        <v>130</v>
      </c>
      <c r="D75" s="1">
        <v>8005095</v>
      </c>
      <c r="E75" s="1" t="s">
        <v>14</v>
      </c>
      <c r="F75" s="1">
        <v>5368138</v>
      </c>
    </row>
    <row r="76" spans="1:6" x14ac:dyDescent="0.2">
      <c r="A76" s="1" t="s">
        <v>27</v>
      </c>
      <c r="B76" s="1" t="s">
        <v>28</v>
      </c>
      <c r="C76" s="1" t="s">
        <v>131</v>
      </c>
      <c r="D76" s="1">
        <v>8002622</v>
      </c>
      <c r="E76" s="1" t="s">
        <v>14</v>
      </c>
      <c r="F76" s="1">
        <v>5364125</v>
      </c>
    </row>
    <row r="77" spans="1:6" x14ac:dyDescent="0.2">
      <c r="A77" s="1" t="s">
        <v>48</v>
      </c>
      <c r="B77" s="1" t="s">
        <v>26</v>
      </c>
      <c r="C77" s="1" t="s">
        <v>132</v>
      </c>
      <c r="D77" s="1">
        <v>8003610</v>
      </c>
      <c r="E77" s="1" t="s">
        <v>14</v>
      </c>
      <c r="F77" s="1">
        <v>5365115</v>
      </c>
    </row>
    <row r="78" spans="1:6" x14ac:dyDescent="0.2">
      <c r="A78" s="1" t="s">
        <v>86</v>
      </c>
      <c r="B78" s="1" t="s">
        <v>16</v>
      </c>
      <c r="C78" s="1" t="s">
        <v>133</v>
      </c>
      <c r="D78" s="1">
        <v>8003084</v>
      </c>
      <c r="E78" s="1" t="s">
        <v>14</v>
      </c>
      <c r="F78" s="1">
        <v>5368114</v>
      </c>
    </row>
    <row r="79" spans="1:6" x14ac:dyDescent="0.2">
      <c r="A79" s="1" t="s">
        <v>86</v>
      </c>
      <c r="B79" s="1" t="s">
        <v>16</v>
      </c>
      <c r="C79" s="1" t="s">
        <v>134</v>
      </c>
      <c r="D79" s="1">
        <v>8004749</v>
      </c>
      <c r="E79" s="1" t="s">
        <v>14</v>
      </c>
      <c r="F79" s="1">
        <v>5368134</v>
      </c>
    </row>
    <row r="80" spans="1:6" x14ac:dyDescent="0.2">
      <c r="A80" s="1" t="s">
        <v>86</v>
      </c>
      <c r="B80" s="1" t="s">
        <v>16</v>
      </c>
      <c r="C80" s="1" t="s">
        <v>135</v>
      </c>
      <c r="D80" s="1">
        <v>8003076</v>
      </c>
      <c r="E80" s="1" t="s">
        <v>14</v>
      </c>
      <c r="F80" s="1">
        <v>5368113</v>
      </c>
    </row>
    <row r="81" spans="1:6" x14ac:dyDescent="0.2">
      <c r="A81" s="1" t="s">
        <v>86</v>
      </c>
      <c r="B81" s="1" t="s">
        <v>15</v>
      </c>
      <c r="C81" s="1" t="s">
        <v>136</v>
      </c>
      <c r="D81" s="1">
        <v>446769</v>
      </c>
      <c r="E81" s="1" t="s">
        <v>14</v>
      </c>
      <c r="F81" s="1">
        <v>5368145</v>
      </c>
    </row>
    <row r="82" spans="1:6" x14ac:dyDescent="0.2">
      <c r="A82" s="1" t="s">
        <v>53</v>
      </c>
      <c r="B82" s="1" t="s">
        <v>137</v>
      </c>
      <c r="C82" s="1" t="s">
        <v>138</v>
      </c>
      <c r="D82" s="1">
        <v>8003394</v>
      </c>
      <c r="E82" s="1" t="s">
        <v>14</v>
      </c>
      <c r="F82" s="1">
        <v>5365112</v>
      </c>
    </row>
    <row r="83" spans="1:6" x14ac:dyDescent="0.2">
      <c r="A83" s="1" t="s">
        <v>85</v>
      </c>
      <c r="B83" s="1" t="s">
        <v>38</v>
      </c>
      <c r="C83" s="1" t="s">
        <v>139</v>
      </c>
      <c r="D83" s="1">
        <v>8002428</v>
      </c>
      <c r="E83" s="1" t="s">
        <v>14</v>
      </c>
      <c r="F83" s="1">
        <v>5361104</v>
      </c>
    </row>
    <row r="84" spans="1:6" x14ac:dyDescent="0.2">
      <c r="A84" s="1" t="s">
        <v>48</v>
      </c>
      <c r="B84" s="1" t="s">
        <v>61</v>
      </c>
      <c r="C84" s="1" t="s">
        <v>140</v>
      </c>
      <c r="D84" s="1">
        <v>8004072</v>
      </c>
      <c r="E84" s="1" t="s">
        <v>14</v>
      </c>
      <c r="F84" s="1">
        <v>5366116</v>
      </c>
    </row>
    <row r="85" spans="1:6" x14ac:dyDescent="0.2">
      <c r="A85" s="1" t="s">
        <v>57</v>
      </c>
      <c r="B85" s="1" t="s">
        <v>19</v>
      </c>
      <c r="C85" s="1" t="s">
        <v>141</v>
      </c>
      <c r="D85" s="1">
        <v>8005346</v>
      </c>
      <c r="E85" s="1" t="s">
        <v>14</v>
      </c>
      <c r="F85" s="1">
        <v>5362139</v>
      </c>
    </row>
    <row r="86" spans="1:6" x14ac:dyDescent="0.2">
      <c r="A86" s="1" t="s">
        <v>53</v>
      </c>
      <c r="B86" s="1" t="s">
        <v>17</v>
      </c>
      <c r="C86" s="1" t="s">
        <v>142</v>
      </c>
      <c r="D86" s="1">
        <v>8004110</v>
      </c>
      <c r="E86" s="1" t="s">
        <v>14</v>
      </c>
      <c r="F86" s="1">
        <v>5365121</v>
      </c>
    </row>
    <row r="87" spans="1:6" x14ac:dyDescent="0.2">
      <c r="A87" s="1" t="s">
        <v>86</v>
      </c>
      <c r="B87" s="1" t="s">
        <v>87</v>
      </c>
      <c r="C87" s="1" t="s">
        <v>143</v>
      </c>
      <c r="D87" s="1">
        <v>8003017</v>
      </c>
      <c r="E87" s="1" t="s">
        <v>14</v>
      </c>
      <c r="F87" s="1">
        <v>5368111</v>
      </c>
    </row>
    <row r="88" spans="1:6" x14ac:dyDescent="0.2">
      <c r="A88" s="1" t="s">
        <v>86</v>
      </c>
      <c r="B88" s="1" t="s">
        <v>87</v>
      </c>
      <c r="C88" s="1" t="s">
        <v>144</v>
      </c>
      <c r="D88" s="1">
        <v>8005192</v>
      </c>
      <c r="E88" s="1" t="s">
        <v>14</v>
      </c>
      <c r="F88" s="1">
        <v>5368140</v>
      </c>
    </row>
    <row r="89" spans="1:6" x14ac:dyDescent="0.2">
      <c r="A89" s="1" t="s">
        <v>27</v>
      </c>
      <c r="B89" s="1" t="s">
        <v>30</v>
      </c>
      <c r="C89" s="1" t="s">
        <v>145</v>
      </c>
      <c r="D89" s="1">
        <v>8005125</v>
      </c>
      <c r="E89" s="1" t="s">
        <v>14</v>
      </c>
      <c r="F89" s="1">
        <v>5364136</v>
      </c>
    </row>
    <row r="90" spans="1:6" x14ac:dyDescent="0.2">
      <c r="A90" s="1" t="s">
        <v>32</v>
      </c>
      <c r="B90" s="1" t="s">
        <v>33</v>
      </c>
      <c r="C90" s="1" t="s">
        <v>146</v>
      </c>
      <c r="D90" s="1">
        <v>8002908</v>
      </c>
      <c r="E90" s="1" t="s">
        <v>14</v>
      </c>
      <c r="F90" s="1">
        <v>5363111</v>
      </c>
    </row>
    <row r="91" spans="1:6" x14ac:dyDescent="0.2">
      <c r="A91" s="1" t="s">
        <v>27</v>
      </c>
      <c r="B91" s="1" t="s">
        <v>31</v>
      </c>
      <c r="C91" s="1" t="s">
        <v>147</v>
      </c>
      <c r="D91" s="1">
        <v>8000026</v>
      </c>
      <c r="E91" s="1" t="s">
        <v>14</v>
      </c>
      <c r="F91" s="1">
        <v>5364101</v>
      </c>
    </row>
    <row r="92" spans="1:6" x14ac:dyDescent="0.2">
      <c r="A92" s="1" t="s">
        <v>32</v>
      </c>
      <c r="B92" s="1" t="s">
        <v>33</v>
      </c>
      <c r="C92" s="1" t="s">
        <v>148</v>
      </c>
      <c r="D92" s="1">
        <v>8000220</v>
      </c>
      <c r="E92" s="1" t="s">
        <v>14</v>
      </c>
      <c r="F92" s="1">
        <v>5363103</v>
      </c>
    </row>
    <row r="93" spans="1:6" x14ac:dyDescent="0.2">
      <c r="A93" s="1" t="s">
        <v>50</v>
      </c>
      <c r="B93" s="1" t="s">
        <v>21</v>
      </c>
      <c r="C93" s="1" t="s">
        <v>149</v>
      </c>
      <c r="D93" s="1">
        <v>8003432</v>
      </c>
      <c r="E93" s="1" t="s">
        <v>14</v>
      </c>
      <c r="F93" s="1">
        <v>5362111</v>
      </c>
    </row>
    <row r="94" spans="1:6" x14ac:dyDescent="0.2">
      <c r="A94" s="1" t="s">
        <v>85</v>
      </c>
      <c r="B94" s="1" t="s">
        <v>37</v>
      </c>
      <c r="C94" s="1" t="s">
        <v>150</v>
      </c>
      <c r="E94" s="1" t="s">
        <v>432</v>
      </c>
    </row>
    <row r="95" spans="1:6" x14ac:dyDescent="0.2">
      <c r="A95" s="1" t="s">
        <v>48</v>
      </c>
      <c r="B95" s="1" t="s">
        <v>26</v>
      </c>
      <c r="C95" s="1" t="s">
        <v>151</v>
      </c>
      <c r="D95" s="1">
        <v>8005524</v>
      </c>
      <c r="E95" s="1" t="s">
        <v>14</v>
      </c>
      <c r="F95" s="1">
        <v>5365139</v>
      </c>
    </row>
    <row r="96" spans="1:6" x14ac:dyDescent="0.2">
      <c r="A96" s="1" t="s">
        <v>32</v>
      </c>
      <c r="B96" s="1" t="s">
        <v>34</v>
      </c>
      <c r="C96" s="1" t="s">
        <v>152</v>
      </c>
      <c r="D96" s="1">
        <v>8002207</v>
      </c>
      <c r="E96" s="1" t="s">
        <v>14</v>
      </c>
      <c r="F96" s="1">
        <v>5363104</v>
      </c>
    </row>
    <row r="97" spans="1:6" x14ac:dyDescent="0.2">
      <c r="C97" s="1" t="s">
        <v>153</v>
      </c>
      <c r="E97" s="1" t="s">
        <v>432</v>
      </c>
    </row>
    <row r="98" spans="1:6" x14ac:dyDescent="0.2">
      <c r="A98" s="1" t="s">
        <v>48</v>
      </c>
      <c r="B98" s="1" t="s">
        <v>61</v>
      </c>
      <c r="C98" s="1" t="s">
        <v>154</v>
      </c>
      <c r="D98" s="1">
        <v>8004293</v>
      </c>
      <c r="E98" s="1" t="s">
        <v>14</v>
      </c>
      <c r="F98" s="1">
        <v>5365128</v>
      </c>
    </row>
    <row r="99" spans="1:6" x14ac:dyDescent="0.2">
      <c r="A99" s="1" t="s">
        <v>86</v>
      </c>
      <c r="B99" s="1" t="s">
        <v>15</v>
      </c>
      <c r="C99" s="1" t="s">
        <v>155</v>
      </c>
      <c r="D99" s="1">
        <v>8003890</v>
      </c>
      <c r="E99" s="1" t="s">
        <v>14</v>
      </c>
      <c r="F99" s="1">
        <v>5368126</v>
      </c>
    </row>
    <row r="100" spans="1:6" x14ac:dyDescent="0.2">
      <c r="A100" s="1" t="s">
        <v>27</v>
      </c>
      <c r="B100" s="1" t="s">
        <v>31</v>
      </c>
      <c r="C100" s="1" t="s">
        <v>156</v>
      </c>
      <c r="D100" s="1">
        <v>8000042</v>
      </c>
      <c r="E100" s="1" t="s">
        <v>14</v>
      </c>
      <c r="F100" s="1">
        <v>5364103</v>
      </c>
    </row>
    <row r="101" spans="1:6" x14ac:dyDescent="0.2">
      <c r="A101" s="1" t="s">
        <v>27</v>
      </c>
      <c r="B101" s="1" t="s">
        <v>30</v>
      </c>
      <c r="C101" s="1" t="s">
        <v>157</v>
      </c>
      <c r="D101" s="1">
        <v>8000034</v>
      </c>
      <c r="E101" s="1" t="s">
        <v>14</v>
      </c>
      <c r="F101" s="1">
        <v>5364102</v>
      </c>
    </row>
    <row r="102" spans="1:6" x14ac:dyDescent="0.2">
      <c r="A102" s="1" t="s">
        <v>48</v>
      </c>
      <c r="B102" s="1" t="s">
        <v>61</v>
      </c>
      <c r="C102" s="1" t="s">
        <v>158</v>
      </c>
      <c r="D102" s="1">
        <v>8004137</v>
      </c>
      <c r="E102" s="1" t="s">
        <v>14</v>
      </c>
      <c r="F102" s="1">
        <v>5366118</v>
      </c>
    </row>
    <row r="103" spans="1:6" x14ac:dyDescent="0.2">
      <c r="A103" s="1" t="s">
        <v>39</v>
      </c>
      <c r="B103" s="1" t="s">
        <v>41</v>
      </c>
      <c r="C103" s="1" t="s">
        <v>159</v>
      </c>
      <c r="D103" s="1">
        <v>8002274</v>
      </c>
      <c r="E103" s="1" t="s">
        <v>14</v>
      </c>
      <c r="F103" s="1">
        <v>5367102</v>
      </c>
    </row>
    <row r="104" spans="1:6" x14ac:dyDescent="0.2">
      <c r="A104" s="1" t="s">
        <v>63</v>
      </c>
      <c r="B104" s="1" t="s">
        <v>24</v>
      </c>
      <c r="C104" s="1" t="s">
        <v>160</v>
      </c>
      <c r="D104" s="1">
        <v>8004641</v>
      </c>
      <c r="E104" s="1" t="s">
        <v>14</v>
      </c>
      <c r="F104" s="1">
        <v>5366125</v>
      </c>
    </row>
    <row r="105" spans="1:6" x14ac:dyDescent="0.2">
      <c r="A105" s="1" t="s">
        <v>63</v>
      </c>
      <c r="B105" s="1" t="s">
        <v>25</v>
      </c>
      <c r="C105" s="1" t="s">
        <v>161</v>
      </c>
      <c r="D105" s="1">
        <v>8003025</v>
      </c>
      <c r="E105" s="1" t="s">
        <v>14</v>
      </c>
      <c r="F105" s="1">
        <v>5366109</v>
      </c>
    </row>
    <row r="106" spans="1:6" x14ac:dyDescent="0.2">
      <c r="A106" s="1" t="s">
        <v>48</v>
      </c>
      <c r="B106" s="1" t="s">
        <v>61</v>
      </c>
      <c r="C106" s="1" t="s">
        <v>162</v>
      </c>
      <c r="D106" s="1">
        <v>8003661</v>
      </c>
      <c r="E106" s="1" t="s">
        <v>14</v>
      </c>
      <c r="F106" s="1">
        <v>5365117</v>
      </c>
    </row>
    <row r="107" spans="1:6" x14ac:dyDescent="0.2">
      <c r="A107" s="1" t="s">
        <v>32</v>
      </c>
      <c r="B107" s="1" t="s">
        <v>34</v>
      </c>
      <c r="C107" s="1" t="s">
        <v>163</v>
      </c>
      <c r="D107" s="1">
        <v>8002266</v>
      </c>
      <c r="E107" s="1" t="s">
        <v>14</v>
      </c>
      <c r="F107" s="1">
        <v>5363106</v>
      </c>
    </row>
    <row r="108" spans="1:6" x14ac:dyDescent="0.2">
      <c r="A108" s="1" t="s">
        <v>63</v>
      </c>
      <c r="B108" s="1" t="s">
        <v>24</v>
      </c>
      <c r="C108" s="1" t="s">
        <v>164</v>
      </c>
      <c r="D108" s="1">
        <v>8005257</v>
      </c>
      <c r="E108" s="1" t="s">
        <v>14</v>
      </c>
      <c r="F108" s="1">
        <v>5366131</v>
      </c>
    </row>
    <row r="109" spans="1:6" x14ac:dyDescent="0.2">
      <c r="A109" s="1" t="s">
        <v>48</v>
      </c>
      <c r="B109" s="1" t="s">
        <v>26</v>
      </c>
      <c r="C109" s="1" t="s">
        <v>165</v>
      </c>
      <c r="D109" s="1">
        <v>8006148</v>
      </c>
      <c r="E109" s="1" t="s">
        <v>14</v>
      </c>
      <c r="F109" s="1">
        <v>5365149</v>
      </c>
    </row>
    <row r="110" spans="1:6" x14ac:dyDescent="0.2">
      <c r="A110" s="1" t="s">
        <v>27</v>
      </c>
      <c r="B110" s="1" t="s">
        <v>28</v>
      </c>
      <c r="C110" s="1" t="s">
        <v>166</v>
      </c>
      <c r="D110" s="1">
        <v>8002614</v>
      </c>
      <c r="E110" s="1" t="s">
        <v>14</v>
      </c>
      <c r="F110" s="1">
        <v>5364124</v>
      </c>
    </row>
    <row r="111" spans="1:6" x14ac:dyDescent="0.2">
      <c r="A111" s="1" t="s">
        <v>63</v>
      </c>
      <c r="B111" s="1" t="s">
        <v>24</v>
      </c>
      <c r="C111" s="1" t="s">
        <v>167</v>
      </c>
      <c r="D111" s="1">
        <v>8002681</v>
      </c>
      <c r="E111" s="1" t="s">
        <v>14</v>
      </c>
      <c r="F111" s="1">
        <v>5366105</v>
      </c>
    </row>
    <row r="112" spans="1:6" x14ac:dyDescent="0.2">
      <c r="A112" s="1" t="s">
        <v>27</v>
      </c>
      <c r="B112" s="1" t="s">
        <v>30</v>
      </c>
      <c r="C112" s="1" t="s">
        <v>168</v>
      </c>
      <c r="D112" s="1">
        <v>8004978</v>
      </c>
      <c r="E112" s="1" t="s">
        <v>14</v>
      </c>
      <c r="F112" s="1">
        <v>5364131</v>
      </c>
    </row>
    <row r="113" spans="1:6" x14ac:dyDescent="0.2">
      <c r="A113" s="1" t="s">
        <v>27</v>
      </c>
      <c r="B113" s="1" t="s">
        <v>30</v>
      </c>
      <c r="C113" s="1" t="s">
        <v>169</v>
      </c>
      <c r="D113" s="1">
        <v>433640</v>
      </c>
      <c r="E113" s="1" t="s">
        <v>14</v>
      </c>
      <c r="F113" s="1">
        <v>5364146</v>
      </c>
    </row>
    <row r="114" spans="1:6" x14ac:dyDescent="0.2">
      <c r="A114" s="1" t="s">
        <v>27</v>
      </c>
      <c r="B114" s="1" t="s">
        <v>28</v>
      </c>
      <c r="C114" s="1" t="s">
        <v>170</v>
      </c>
      <c r="D114" s="1">
        <v>8005109</v>
      </c>
      <c r="E114" s="1" t="s">
        <v>14</v>
      </c>
      <c r="F114" s="1">
        <v>5364134</v>
      </c>
    </row>
    <row r="115" spans="1:6" x14ac:dyDescent="0.2">
      <c r="A115" s="1" t="s">
        <v>86</v>
      </c>
      <c r="B115" s="1" t="s">
        <v>87</v>
      </c>
      <c r="C115" s="1" t="s">
        <v>171</v>
      </c>
      <c r="D115" s="1">
        <v>8004153</v>
      </c>
      <c r="E115" s="1" t="s">
        <v>14</v>
      </c>
      <c r="F115" s="1">
        <v>5368132</v>
      </c>
    </row>
    <row r="116" spans="1:6" x14ac:dyDescent="0.2">
      <c r="A116" s="1" t="s">
        <v>48</v>
      </c>
      <c r="B116" s="1" t="s">
        <v>61</v>
      </c>
      <c r="C116" s="1" t="s">
        <v>172</v>
      </c>
      <c r="D116" s="1">
        <v>8004080</v>
      </c>
      <c r="E116" s="1" t="s">
        <v>14</v>
      </c>
      <c r="F116" s="1">
        <v>5366117</v>
      </c>
    </row>
    <row r="117" spans="1:6" x14ac:dyDescent="0.2">
      <c r="A117" s="1" t="s">
        <v>13</v>
      </c>
      <c r="B117" s="1" t="s">
        <v>15</v>
      </c>
      <c r="C117" s="1" t="s">
        <v>173</v>
      </c>
      <c r="E117" s="1" t="s">
        <v>432</v>
      </c>
    </row>
    <row r="118" spans="1:6" x14ac:dyDescent="0.2">
      <c r="A118" s="1" t="s">
        <v>86</v>
      </c>
      <c r="B118" s="1" t="s">
        <v>16</v>
      </c>
      <c r="C118" s="1" t="s">
        <v>174</v>
      </c>
      <c r="D118" s="1">
        <v>8003823</v>
      </c>
      <c r="E118" s="1" t="s">
        <v>14</v>
      </c>
      <c r="F118" s="1">
        <v>5368123</v>
      </c>
    </row>
    <row r="119" spans="1:6" x14ac:dyDescent="0.2">
      <c r="A119" s="1" t="s">
        <v>85</v>
      </c>
      <c r="B119" s="1" t="s">
        <v>37</v>
      </c>
      <c r="C119" s="1" t="s">
        <v>175</v>
      </c>
      <c r="D119" s="1">
        <v>8003491</v>
      </c>
      <c r="E119" s="1" t="s">
        <v>14</v>
      </c>
      <c r="F119" s="1">
        <v>5361122</v>
      </c>
    </row>
    <row r="120" spans="1:6" x14ac:dyDescent="0.2">
      <c r="A120" s="1" t="s">
        <v>86</v>
      </c>
      <c r="B120" s="1" t="s">
        <v>87</v>
      </c>
      <c r="C120" s="1" t="s">
        <v>176</v>
      </c>
      <c r="D120" s="1">
        <v>8002649</v>
      </c>
      <c r="E120" s="1" t="s">
        <v>14</v>
      </c>
      <c r="F120" s="1">
        <v>5368108</v>
      </c>
    </row>
    <row r="121" spans="1:6" x14ac:dyDescent="0.2">
      <c r="A121" s="1" t="s">
        <v>86</v>
      </c>
      <c r="B121" s="1" t="s">
        <v>15</v>
      </c>
      <c r="C121" s="1" t="s">
        <v>177</v>
      </c>
      <c r="D121" s="1">
        <v>8003831</v>
      </c>
      <c r="E121" s="1" t="s">
        <v>14</v>
      </c>
      <c r="F121" s="1">
        <v>5368124</v>
      </c>
    </row>
    <row r="122" spans="1:6" x14ac:dyDescent="0.2">
      <c r="A122" s="1" t="s">
        <v>32</v>
      </c>
      <c r="B122" s="1" t="s">
        <v>34</v>
      </c>
      <c r="C122" s="1" t="s">
        <v>178</v>
      </c>
      <c r="D122" s="1">
        <v>8004544</v>
      </c>
      <c r="E122" s="1" t="s">
        <v>14</v>
      </c>
      <c r="F122" s="1">
        <v>5363128</v>
      </c>
    </row>
    <row r="123" spans="1:6" x14ac:dyDescent="0.2">
      <c r="A123" s="1" t="s">
        <v>63</v>
      </c>
      <c r="B123" s="1" t="s">
        <v>25</v>
      </c>
      <c r="C123" s="1" t="s">
        <v>179</v>
      </c>
      <c r="D123" s="1">
        <v>8003408</v>
      </c>
      <c r="E123" s="1" t="s">
        <v>14</v>
      </c>
      <c r="F123" s="1">
        <v>5366111</v>
      </c>
    </row>
    <row r="124" spans="1:6" x14ac:dyDescent="0.2">
      <c r="A124" s="1" t="s">
        <v>63</v>
      </c>
      <c r="B124" s="1" t="s">
        <v>25</v>
      </c>
      <c r="C124" s="1" t="s">
        <v>180</v>
      </c>
      <c r="D124" s="1">
        <v>8003416</v>
      </c>
      <c r="E124" s="1" t="s">
        <v>14</v>
      </c>
      <c r="F124" s="1">
        <v>5366112</v>
      </c>
    </row>
    <row r="125" spans="1:6" x14ac:dyDescent="0.2">
      <c r="A125" s="1" t="s">
        <v>63</v>
      </c>
      <c r="B125" s="1" t="s">
        <v>25</v>
      </c>
      <c r="C125" s="1" t="s">
        <v>181</v>
      </c>
      <c r="D125" s="1">
        <v>8003424</v>
      </c>
      <c r="E125" s="1" t="s">
        <v>14</v>
      </c>
      <c r="F125" s="1">
        <v>5366113</v>
      </c>
    </row>
    <row r="126" spans="1:6" x14ac:dyDescent="0.2">
      <c r="A126" s="1" t="s">
        <v>53</v>
      </c>
      <c r="B126" s="1" t="s">
        <v>182</v>
      </c>
      <c r="C126" s="1" t="s">
        <v>183</v>
      </c>
      <c r="D126" s="1">
        <v>8004382</v>
      </c>
      <c r="E126" s="1" t="s">
        <v>14</v>
      </c>
      <c r="F126" s="1">
        <v>5365131</v>
      </c>
    </row>
    <row r="127" spans="1:6" x14ac:dyDescent="0.2">
      <c r="A127" s="1" t="s">
        <v>32</v>
      </c>
      <c r="B127" s="1" t="s">
        <v>34</v>
      </c>
      <c r="C127" s="1" t="s">
        <v>184</v>
      </c>
      <c r="E127" s="1" t="s">
        <v>432</v>
      </c>
    </row>
    <row r="128" spans="1:6" x14ac:dyDescent="0.2">
      <c r="A128" s="1" t="s">
        <v>32</v>
      </c>
      <c r="B128" s="1" t="s">
        <v>34</v>
      </c>
      <c r="C128" s="1" t="s">
        <v>185</v>
      </c>
      <c r="D128" s="1">
        <v>8002401</v>
      </c>
      <c r="E128" s="1" t="s">
        <v>14</v>
      </c>
      <c r="F128" s="1">
        <v>5363108</v>
      </c>
    </row>
    <row r="129" spans="1:6" x14ac:dyDescent="0.2">
      <c r="A129" s="1" t="s">
        <v>39</v>
      </c>
      <c r="B129" s="1" t="s">
        <v>40</v>
      </c>
      <c r="C129" s="1" t="s">
        <v>186</v>
      </c>
      <c r="E129" s="1" t="s">
        <v>432</v>
      </c>
    </row>
    <row r="130" spans="1:6" x14ac:dyDescent="0.2">
      <c r="A130" s="1" t="s">
        <v>86</v>
      </c>
      <c r="B130" s="1" t="s">
        <v>87</v>
      </c>
      <c r="C130" s="1" t="s">
        <v>430</v>
      </c>
      <c r="E130" s="1" t="s">
        <v>432</v>
      </c>
    </row>
    <row r="131" spans="1:6" x14ac:dyDescent="0.2">
      <c r="A131" s="1" t="s">
        <v>27</v>
      </c>
      <c r="B131" s="1" t="s">
        <v>29</v>
      </c>
      <c r="C131" s="1" t="s">
        <v>187</v>
      </c>
      <c r="D131" s="1">
        <v>8000085</v>
      </c>
      <c r="E131" s="1" t="s">
        <v>14</v>
      </c>
      <c r="F131" s="1">
        <v>5364106</v>
      </c>
    </row>
    <row r="132" spans="1:6" x14ac:dyDescent="0.2">
      <c r="A132" s="1" t="s">
        <v>18</v>
      </c>
      <c r="B132" s="1" t="s">
        <v>19</v>
      </c>
      <c r="C132" s="1" t="s">
        <v>188</v>
      </c>
      <c r="E132" s="1" t="s">
        <v>432</v>
      </c>
    </row>
    <row r="133" spans="1:6" x14ac:dyDescent="0.2">
      <c r="A133" s="1" t="s">
        <v>39</v>
      </c>
      <c r="B133" s="1" t="s">
        <v>40</v>
      </c>
      <c r="C133" s="1" t="s">
        <v>189</v>
      </c>
      <c r="D133" s="1">
        <v>425184</v>
      </c>
      <c r="E133" s="1" t="s">
        <v>14</v>
      </c>
      <c r="F133" s="1">
        <v>5367130</v>
      </c>
    </row>
    <row r="134" spans="1:6" x14ac:dyDescent="0.2">
      <c r="A134" s="1" t="s">
        <v>53</v>
      </c>
      <c r="B134" s="1" t="s">
        <v>17</v>
      </c>
      <c r="C134" s="1" t="s">
        <v>190</v>
      </c>
      <c r="D134" s="1">
        <v>8003181</v>
      </c>
      <c r="E134" s="1" t="s">
        <v>14</v>
      </c>
      <c r="F134" s="1">
        <v>5365107</v>
      </c>
    </row>
    <row r="135" spans="1:6" x14ac:dyDescent="0.2">
      <c r="A135" s="1" t="s">
        <v>27</v>
      </c>
      <c r="B135" s="1" t="s">
        <v>30</v>
      </c>
      <c r="C135" s="1" t="s">
        <v>191</v>
      </c>
      <c r="D135" s="1">
        <v>8000050</v>
      </c>
      <c r="E135" s="1" t="s">
        <v>14</v>
      </c>
      <c r="F135" s="1">
        <v>5364104</v>
      </c>
    </row>
    <row r="136" spans="1:6" x14ac:dyDescent="0.2">
      <c r="A136" s="1" t="s">
        <v>32</v>
      </c>
      <c r="B136" s="1" t="s">
        <v>34</v>
      </c>
      <c r="C136" s="1" t="s">
        <v>415</v>
      </c>
      <c r="D136" s="1">
        <v>8002258</v>
      </c>
      <c r="E136" s="1" t="s">
        <v>14</v>
      </c>
      <c r="F136" s="1">
        <v>5363105</v>
      </c>
    </row>
    <row r="137" spans="1:6" x14ac:dyDescent="0.2">
      <c r="A137" s="1" t="s">
        <v>48</v>
      </c>
      <c r="B137" s="1" t="s">
        <v>26</v>
      </c>
      <c r="C137" s="1" t="s">
        <v>192</v>
      </c>
      <c r="D137" s="1">
        <v>8005265</v>
      </c>
      <c r="E137" s="1" t="s">
        <v>14</v>
      </c>
      <c r="F137" s="1">
        <v>5366132</v>
      </c>
    </row>
    <row r="138" spans="1:6" x14ac:dyDescent="0.2">
      <c r="A138" s="1" t="s">
        <v>27</v>
      </c>
      <c r="B138" s="1" t="s">
        <v>28</v>
      </c>
      <c r="C138" s="1" t="s">
        <v>193</v>
      </c>
      <c r="D138" s="1">
        <v>8003807</v>
      </c>
      <c r="E138" s="1" t="s">
        <v>14</v>
      </c>
      <c r="F138" s="1">
        <v>5364128</v>
      </c>
    </row>
    <row r="139" spans="1:6" x14ac:dyDescent="0.2">
      <c r="A139" s="1" t="s">
        <v>27</v>
      </c>
      <c r="B139" s="1" t="s">
        <v>28</v>
      </c>
      <c r="C139" s="1" t="s">
        <v>194</v>
      </c>
      <c r="D139" s="1">
        <v>8005052</v>
      </c>
      <c r="E139" s="1" t="s">
        <v>14</v>
      </c>
      <c r="F139" s="1">
        <v>5364132</v>
      </c>
    </row>
    <row r="140" spans="1:6" x14ac:dyDescent="0.2">
      <c r="A140" s="1" t="s">
        <v>85</v>
      </c>
      <c r="B140" s="1" t="s">
        <v>38</v>
      </c>
      <c r="C140" s="1" t="s">
        <v>195</v>
      </c>
      <c r="D140" s="1">
        <v>8002940</v>
      </c>
      <c r="E140" s="1" t="s">
        <v>14</v>
      </c>
      <c r="F140" s="1">
        <v>5361114</v>
      </c>
    </row>
    <row r="141" spans="1:6" x14ac:dyDescent="0.2">
      <c r="A141" s="1" t="s">
        <v>63</v>
      </c>
      <c r="B141" s="1" t="s">
        <v>25</v>
      </c>
      <c r="C141" s="1" t="s">
        <v>196</v>
      </c>
      <c r="D141" s="1">
        <v>469793</v>
      </c>
      <c r="E141" s="1" t="s">
        <v>14</v>
      </c>
      <c r="F141" s="1">
        <v>5366134</v>
      </c>
    </row>
    <row r="142" spans="1:6" x14ac:dyDescent="0.2">
      <c r="A142" s="1" t="s">
        <v>57</v>
      </c>
      <c r="B142" s="1" t="s">
        <v>20</v>
      </c>
      <c r="C142" s="1" t="s">
        <v>197</v>
      </c>
      <c r="D142" s="1">
        <v>8003998</v>
      </c>
      <c r="E142" s="1" t="s">
        <v>14</v>
      </c>
      <c r="F142" s="1">
        <v>5362119</v>
      </c>
    </row>
    <row r="143" spans="1:6" x14ac:dyDescent="0.2">
      <c r="A143" s="1" t="s">
        <v>86</v>
      </c>
      <c r="B143" s="1" t="s">
        <v>16</v>
      </c>
      <c r="C143" s="1" t="s">
        <v>198</v>
      </c>
      <c r="D143" s="1">
        <v>8002312</v>
      </c>
      <c r="E143" s="1" t="s">
        <v>14</v>
      </c>
      <c r="F143" s="1">
        <v>5368102</v>
      </c>
    </row>
    <row r="144" spans="1:6" x14ac:dyDescent="0.2">
      <c r="A144" s="1" t="s">
        <v>48</v>
      </c>
      <c r="B144" s="1" t="s">
        <v>26</v>
      </c>
      <c r="C144" s="1" t="s">
        <v>199</v>
      </c>
      <c r="D144" s="1">
        <v>8003483</v>
      </c>
      <c r="E144" s="1" t="s">
        <v>14</v>
      </c>
      <c r="F144" s="1">
        <v>5365113</v>
      </c>
    </row>
    <row r="145" spans="1:6" x14ac:dyDescent="0.2">
      <c r="A145" s="1" t="s">
        <v>48</v>
      </c>
      <c r="B145" s="1" t="s">
        <v>26</v>
      </c>
      <c r="C145" s="1" t="s">
        <v>200</v>
      </c>
      <c r="D145" s="1">
        <v>8004463</v>
      </c>
      <c r="E145" s="1" t="s">
        <v>14</v>
      </c>
      <c r="F145" s="1">
        <v>5365133</v>
      </c>
    </row>
    <row r="146" spans="1:6" x14ac:dyDescent="0.2">
      <c r="A146" s="1" t="s">
        <v>86</v>
      </c>
      <c r="B146" s="1" t="s">
        <v>15</v>
      </c>
      <c r="C146" s="1" t="s">
        <v>201</v>
      </c>
      <c r="D146" s="1">
        <v>8004099</v>
      </c>
      <c r="E146" s="1" t="s">
        <v>14</v>
      </c>
      <c r="F146" s="1">
        <v>5368130</v>
      </c>
    </row>
    <row r="147" spans="1:6" x14ac:dyDescent="0.2">
      <c r="A147" s="1" t="s">
        <v>63</v>
      </c>
      <c r="B147" s="1" t="s">
        <v>24</v>
      </c>
      <c r="C147" s="1" t="s">
        <v>202</v>
      </c>
      <c r="D147" s="1">
        <v>8002673</v>
      </c>
      <c r="E147" s="1" t="s">
        <v>14</v>
      </c>
      <c r="F147" s="1">
        <v>5366104</v>
      </c>
    </row>
    <row r="148" spans="1:6" x14ac:dyDescent="0.2">
      <c r="A148" s="1" t="s">
        <v>57</v>
      </c>
      <c r="B148" s="1" t="s">
        <v>20</v>
      </c>
      <c r="C148" s="1" t="s">
        <v>203</v>
      </c>
      <c r="D148" s="1">
        <v>8005338</v>
      </c>
      <c r="E148" s="1" t="s">
        <v>14</v>
      </c>
      <c r="F148" s="1">
        <v>5362138</v>
      </c>
    </row>
    <row r="149" spans="1:6" x14ac:dyDescent="0.2">
      <c r="A149" s="1" t="s">
        <v>27</v>
      </c>
      <c r="B149" s="1" t="s">
        <v>28</v>
      </c>
      <c r="C149" s="1" t="s">
        <v>204</v>
      </c>
      <c r="D149" s="1">
        <v>8005648</v>
      </c>
      <c r="E149" s="1" t="s">
        <v>14</v>
      </c>
      <c r="F149" s="1">
        <v>5364141</v>
      </c>
    </row>
    <row r="150" spans="1:6" x14ac:dyDescent="0.2">
      <c r="A150" s="1" t="s">
        <v>32</v>
      </c>
      <c r="B150" s="1" t="s">
        <v>33</v>
      </c>
      <c r="C150" s="1" t="s">
        <v>205</v>
      </c>
      <c r="D150" s="1">
        <v>8003866</v>
      </c>
      <c r="E150" s="1" t="s">
        <v>14</v>
      </c>
      <c r="F150" s="1">
        <v>5363126</v>
      </c>
    </row>
    <row r="151" spans="1:6" x14ac:dyDescent="0.2">
      <c r="A151" s="1" t="s">
        <v>23</v>
      </c>
      <c r="B151" s="1" t="s">
        <v>26</v>
      </c>
      <c r="C151" s="1" t="s">
        <v>426</v>
      </c>
      <c r="D151" s="1">
        <v>531901</v>
      </c>
      <c r="E151" s="1" t="s">
        <v>14</v>
      </c>
      <c r="F151" s="1">
        <v>5365120</v>
      </c>
    </row>
    <row r="152" spans="1:6" x14ac:dyDescent="0.2">
      <c r="A152" s="1" t="s">
        <v>50</v>
      </c>
      <c r="B152" s="1" t="s">
        <v>22</v>
      </c>
      <c r="C152" s="1" t="s">
        <v>206</v>
      </c>
      <c r="D152" s="1">
        <v>8005451</v>
      </c>
      <c r="E152" s="1" t="s">
        <v>14</v>
      </c>
      <c r="F152" s="1">
        <v>5362143</v>
      </c>
    </row>
    <row r="153" spans="1:6" x14ac:dyDescent="0.2">
      <c r="A153" s="1" t="s">
        <v>39</v>
      </c>
      <c r="B153" s="1" t="s">
        <v>41</v>
      </c>
      <c r="C153" s="1" t="s">
        <v>207</v>
      </c>
      <c r="D153" s="1">
        <v>8002746</v>
      </c>
      <c r="E153" s="1" t="s">
        <v>14</v>
      </c>
      <c r="F153" s="1">
        <v>5367106</v>
      </c>
    </row>
    <row r="154" spans="1:6" x14ac:dyDescent="0.2">
      <c r="A154" s="1" t="s">
        <v>48</v>
      </c>
      <c r="B154" s="1" t="s">
        <v>61</v>
      </c>
      <c r="C154" s="1" t="s">
        <v>208</v>
      </c>
      <c r="D154" s="1">
        <v>8004951</v>
      </c>
      <c r="E154" s="1" t="s">
        <v>14</v>
      </c>
      <c r="F154" s="1">
        <v>5366128</v>
      </c>
    </row>
    <row r="155" spans="1:6" x14ac:dyDescent="0.2">
      <c r="A155" s="1" t="s">
        <v>86</v>
      </c>
      <c r="B155" s="1" t="s">
        <v>16</v>
      </c>
      <c r="C155" s="1" t="s">
        <v>209</v>
      </c>
      <c r="D155" s="1">
        <v>8005176</v>
      </c>
      <c r="E155" s="1" t="s">
        <v>14</v>
      </c>
      <c r="F155" s="1">
        <v>5368139</v>
      </c>
    </row>
    <row r="156" spans="1:6" x14ac:dyDescent="0.2">
      <c r="A156" s="1" t="s">
        <v>35</v>
      </c>
      <c r="B156" s="1" t="s">
        <v>93</v>
      </c>
      <c r="C156" s="1" t="s">
        <v>210</v>
      </c>
      <c r="D156" s="1">
        <v>8002843</v>
      </c>
      <c r="E156" s="1" t="s">
        <v>14</v>
      </c>
      <c r="F156" s="1">
        <v>5361111</v>
      </c>
    </row>
    <row r="157" spans="1:6" x14ac:dyDescent="0.2">
      <c r="A157" s="1" t="s">
        <v>85</v>
      </c>
      <c r="B157" s="1" t="s">
        <v>38</v>
      </c>
      <c r="C157" s="1" t="s">
        <v>211</v>
      </c>
      <c r="D157" s="1">
        <v>8003106</v>
      </c>
      <c r="E157" s="1" t="s">
        <v>14</v>
      </c>
      <c r="F157" s="1">
        <v>5361117</v>
      </c>
    </row>
    <row r="158" spans="1:6" x14ac:dyDescent="0.2">
      <c r="A158" s="1" t="s">
        <v>50</v>
      </c>
      <c r="B158" s="1" t="s">
        <v>21</v>
      </c>
      <c r="C158" s="1" t="s">
        <v>212</v>
      </c>
      <c r="D158" s="1">
        <v>8004692</v>
      </c>
      <c r="E158" s="1" t="s">
        <v>14</v>
      </c>
      <c r="F158" s="1">
        <v>5362130</v>
      </c>
    </row>
    <row r="159" spans="1:6" x14ac:dyDescent="0.2">
      <c r="A159" s="1" t="s">
        <v>53</v>
      </c>
      <c r="B159" s="1" t="s">
        <v>70</v>
      </c>
      <c r="C159" s="1" t="s">
        <v>213</v>
      </c>
      <c r="D159" s="1">
        <v>425141</v>
      </c>
      <c r="E159" s="1" t="s">
        <v>14</v>
      </c>
      <c r="F159" s="1">
        <v>5365152</v>
      </c>
    </row>
    <row r="160" spans="1:6" x14ac:dyDescent="0.2">
      <c r="A160" s="1" t="s">
        <v>53</v>
      </c>
      <c r="B160" s="1" t="s">
        <v>182</v>
      </c>
      <c r="C160" s="1" t="s">
        <v>214</v>
      </c>
      <c r="D160" s="1">
        <v>8003009</v>
      </c>
      <c r="E160" s="1" t="s">
        <v>14</v>
      </c>
      <c r="F160" s="1">
        <v>5365106</v>
      </c>
    </row>
    <row r="161" spans="1:6" x14ac:dyDescent="0.2">
      <c r="A161" s="1" t="s">
        <v>48</v>
      </c>
      <c r="B161" s="1" t="s">
        <v>61</v>
      </c>
      <c r="C161" s="1" t="s">
        <v>215</v>
      </c>
      <c r="D161" s="1">
        <v>8004404</v>
      </c>
      <c r="E161" s="1" t="s">
        <v>14</v>
      </c>
      <c r="F161" s="1">
        <v>5366120</v>
      </c>
    </row>
    <row r="162" spans="1:6" x14ac:dyDescent="0.2">
      <c r="A162" s="1" t="s">
        <v>32</v>
      </c>
      <c r="B162" s="1" t="s">
        <v>34</v>
      </c>
      <c r="C162" s="1" t="s">
        <v>416</v>
      </c>
      <c r="D162" s="1">
        <v>495530</v>
      </c>
      <c r="E162" s="1" t="s">
        <v>14</v>
      </c>
      <c r="F162" s="1">
        <v>495530</v>
      </c>
    </row>
    <row r="163" spans="1:6" x14ac:dyDescent="0.2">
      <c r="A163" s="1" t="s">
        <v>53</v>
      </c>
      <c r="B163" s="1" t="s">
        <v>137</v>
      </c>
      <c r="C163" s="1" t="s">
        <v>216</v>
      </c>
      <c r="D163" s="1">
        <v>8005478</v>
      </c>
      <c r="E163" s="1" t="s">
        <v>14</v>
      </c>
      <c r="F163" s="1">
        <v>5365134</v>
      </c>
    </row>
    <row r="164" spans="1:6" x14ac:dyDescent="0.2">
      <c r="A164" s="1" t="s">
        <v>27</v>
      </c>
      <c r="B164" s="1" t="s">
        <v>29</v>
      </c>
      <c r="C164" s="1" t="s">
        <v>217</v>
      </c>
      <c r="D164" s="1">
        <v>8002665</v>
      </c>
      <c r="E164" s="1" t="s">
        <v>14</v>
      </c>
      <c r="F164" s="1">
        <v>5364126</v>
      </c>
    </row>
    <row r="165" spans="1:6" x14ac:dyDescent="0.2">
      <c r="A165" s="1" t="s">
        <v>27</v>
      </c>
      <c r="B165" s="1" t="s">
        <v>29</v>
      </c>
      <c r="C165" s="1" t="s">
        <v>218</v>
      </c>
      <c r="D165" s="1">
        <v>8000077</v>
      </c>
      <c r="E165" s="1" t="s">
        <v>14</v>
      </c>
      <c r="F165" s="1">
        <v>5364105</v>
      </c>
    </row>
    <row r="166" spans="1:6" x14ac:dyDescent="0.2">
      <c r="A166" s="1" t="s">
        <v>27</v>
      </c>
      <c r="B166" s="1" t="s">
        <v>29</v>
      </c>
      <c r="C166" s="1" t="s">
        <v>219</v>
      </c>
      <c r="D166" s="1">
        <v>433012</v>
      </c>
      <c r="E166" s="1" t="s">
        <v>14</v>
      </c>
      <c r="F166" s="1">
        <v>5364143</v>
      </c>
    </row>
    <row r="167" spans="1:6" x14ac:dyDescent="0.2">
      <c r="A167" s="1" t="s">
        <v>27</v>
      </c>
      <c r="B167" s="1" t="s">
        <v>29</v>
      </c>
      <c r="C167" s="1" t="s">
        <v>220</v>
      </c>
      <c r="D167" s="1">
        <v>8002231</v>
      </c>
      <c r="E167" s="1" t="s">
        <v>14</v>
      </c>
      <c r="F167" s="1">
        <v>5364119</v>
      </c>
    </row>
    <row r="168" spans="1:6" x14ac:dyDescent="0.2">
      <c r="A168" s="1" t="s">
        <v>35</v>
      </c>
      <c r="B168" s="1" t="s">
        <v>93</v>
      </c>
      <c r="C168" s="1" t="s">
        <v>221</v>
      </c>
      <c r="D168" s="1">
        <v>8003521</v>
      </c>
      <c r="E168" s="1" t="s">
        <v>14</v>
      </c>
      <c r="F168" s="1">
        <v>5361124</v>
      </c>
    </row>
    <row r="169" spans="1:6" x14ac:dyDescent="0.2">
      <c r="A169" s="1" t="s">
        <v>39</v>
      </c>
      <c r="B169" s="1" t="s">
        <v>40</v>
      </c>
      <c r="C169" s="1" t="s">
        <v>222</v>
      </c>
      <c r="D169" s="1">
        <v>8003572</v>
      </c>
      <c r="E169" s="1" t="s">
        <v>14</v>
      </c>
      <c r="F169" s="1">
        <v>5367112</v>
      </c>
    </row>
    <row r="170" spans="1:6" x14ac:dyDescent="0.2">
      <c r="A170" s="1" t="s">
        <v>86</v>
      </c>
      <c r="B170" s="1" t="s">
        <v>87</v>
      </c>
      <c r="C170" s="1" t="s">
        <v>223</v>
      </c>
      <c r="D170" s="1">
        <v>8002533</v>
      </c>
      <c r="E170" s="1" t="s">
        <v>14</v>
      </c>
      <c r="F170" s="1">
        <v>5368105</v>
      </c>
    </row>
    <row r="171" spans="1:6" x14ac:dyDescent="0.2">
      <c r="A171" s="1" t="s">
        <v>50</v>
      </c>
      <c r="B171" s="1" t="s">
        <v>224</v>
      </c>
      <c r="C171" s="1" t="s">
        <v>225</v>
      </c>
      <c r="D171" s="1">
        <v>8005400</v>
      </c>
      <c r="E171" s="1" t="s">
        <v>14</v>
      </c>
      <c r="F171" s="1">
        <v>5362140</v>
      </c>
    </row>
    <row r="172" spans="1:6" x14ac:dyDescent="0.2">
      <c r="A172" s="1" t="s">
        <v>48</v>
      </c>
      <c r="B172" s="1" t="s">
        <v>26</v>
      </c>
      <c r="C172" s="1" t="s">
        <v>226</v>
      </c>
      <c r="D172" s="1">
        <v>8004269</v>
      </c>
      <c r="E172" s="1" t="s">
        <v>14</v>
      </c>
      <c r="F172" s="1">
        <v>5365127</v>
      </c>
    </row>
    <row r="173" spans="1:6" x14ac:dyDescent="0.2">
      <c r="A173" s="1" t="s">
        <v>86</v>
      </c>
      <c r="B173" s="1" t="s">
        <v>16</v>
      </c>
      <c r="C173" s="1" t="s">
        <v>227</v>
      </c>
      <c r="D173" s="1">
        <v>8004757</v>
      </c>
      <c r="E173" s="1" t="s">
        <v>14</v>
      </c>
      <c r="F173" s="1">
        <v>5368135</v>
      </c>
    </row>
    <row r="174" spans="1:6" x14ac:dyDescent="0.2">
      <c r="A174" s="1" t="s">
        <v>39</v>
      </c>
      <c r="B174" s="1" t="s">
        <v>40</v>
      </c>
      <c r="C174" s="1" t="s">
        <v>228</v>
      </c>
      <c r="D174" s="1">
        <v>480150</v>
      </c>
      <c r="E174" s="1" t="s">
        <v>14</v>
      </c>
      <c r="F174" s="1">
        <v>5367132</v>
      </c>
    </row>
    <row r="175" spans="1:6" x14ac:dyDescent="0.2">
      <c r="A175" s="1" t="s">
        <v>63</v>
      </c>
      <c r="B175" s="1" t="s">
        <v>25</v>
      </c>
      <c r="C175" s="1" t="s">
        <v>229</v>
      </c>
      <c r="D175" s="1">
        <v>8004498</v>
      </c>
      <c r="E175" s="1" t="s">
        <v>14</v>
      </c>
      <c r="F175" s="1">
        <v>5366121</v>
      </c>
    </row>
    <row r="176" spans="1:6" x14ac:dyDescent="0.2">
      <c r="A176" s="1" t="s">
        <v>35</v>
      </c>
      <c r="B176" s="1" t="s">
        <v>36</v>
      </c>
      <c r="C176" s="1" t="s">
        <v>230</v>
      </c>
      <c r="D176" s="1">
        <v>8002959</v>
      </c>
      <c r="E176" s="1" t="s">
        <v>14</v>
      </c>
      <c r="F176" s="1">
        <v>5361115</v>
      </c>
    </row>
    <row r="177" spans="1:6" x14ac:dyDescent="0.2">
      <c r="A177" s="1" t="s">
        <v>27</v>
      </c>
      <c r="B177" s="1" t="s">
        <v>29</v>
      </c>
      <c r="C177" s="1" t="s">
        <v>231</v>
      </c>
      <c r="D177" s="1">
        <v>433020</v>
      </c>
      <c r="E177" s="1" t="s">
        <v>14</v>
      </c>
      <c r="F177" s="1">
        <v>5364144</v>
      </c>
    </row>
    <row r="178" spans="1:6" x14ac:dyDescent="0.2">
      <c r="A178" s="1" t="s">
        <v>86</v>
      </c>
      <c r="B178" s="1" t="s">
        <v>16</v>
      </c>
      <c r="C178" s="1" t="s">
        <v>232</v>
      </c>
      <c r="D178" s="1">
        <v>8003068</v>
      </c>
      <c r="E178" s="1" t="s">
        <v>14</v>
      </c>
      <c r="F178" s="1">
        <v>5368112</v>
      </c>
    </row>
    <row r="179" spans="1:6" x14ac:dyDescent="0.2">
      <c r="A179" s="1" t="s">
        <v>32</v>
      </c>
      <c r="B179" s="1" t="s">
        <v>33</v>
      </c>
      <c r="C179" s="1" t="s">
        <v>233</v>
      </c>
      <c r="D179" s="1">
        <v>8003149</v>
      </c>
      <c r="E179" s="1" t="s">
        <v>14</v>
      </c>
      <c r="F179" s="1">
        <v>5363116</v>
      </c>
    </row>
    <row r="180" spans="1:6" x14ac:dyDescent="0.2">
      <c r="A180" s="1" t="s">
        <v>48</v>
      </c>
      <c r="B180" s="1" t="s">
        <v>26</v>
      </c>
      <c r="C180" s="1" t="s">
        <v>234</v>
      </c>
      <c r="D180" s="1">
        <v>8003874</v>
      </c>
      <c r="E180" s="1" t="s">
        <v>14</v>
      </c>
      <c r="F180" s="1">
        <v>5365119</v>
      </c>
    </row>
    <row r="181" spans="1:6" x14ac:dyDescent="0.2">
      <c r="A181" s="1" t="s">
        <v>63</v>
      </c>
      <c r="B181" s="1" t="s">
        <v>25</v>
      </c>
      <c r="C181" s="1" t="s">
        <v>235</v>
      </c>
      <c r="D181" s="1">
        <v>8005184</v>
      </c>
      <c r="E181" s="1" t="s">
        <v>14</v>
      </c>
      <c r="F181" s="1">
        <v>5366130</v>
      </c>
    </row>
    <row r="182" spans="1:6" x14ac:dyDescent="0.2">
      <c r="A182" s="1" t="s">
        <v>86</v>
      </c>
      <c r="B182" s="1" t="s">
        <v>15</v>
      </c>
      <c r="C182" s="1" t="s">
        <v>236</v>
      </c>
      <c r="D182" s="1">
        <v>8003726</v>
      </c>
      <c r="E182" s="1" t="s">
        <v>14</v>
      </c>
      <c r="F182" s="1">
        <v>5368121</v>
      </c>
    </row>
    <row r="183" spans="1:6" x14ac:dyDescent="0.2">
      <c r="A183" s="1" t="s">
        <v>86</v>
      </c>
      <c r="B183" s="1" t="s">
        <v>16</v>
      </c>
      <c r="C183" s="1" t="s">
        <v>237</v>
      </c>
      <c r="D183" s="1">
        <v>8004994</v>
      </c>
      <c r="E183" s="1" t="s">
        <v>14</v>
      </c>
      <c r="F183" s="1">
        <v>5368136</v>
      </c>
    </row>
    <row r="184" spans="1:6" x14ac:dyDescent="0.2">
      <c r="A184" s="1" t="s">
        <v>39</v>
      </c>
      <c r="B184" s="1" t="s">
        <v>41</v>
      </c>
      <c r="C184" s="1" t="s">
        <v>238</v>
      </c>
      <c r="D184" s="1">
        <v>8003939</v>
      </c>
      <c r="E184" s="1" t="s">
        <v>14</v>
      </c>
      <c r="F184" s="1">
        <v>5367114</v>
      </c>
    </row>
    <row r="185" spans="1:6" x14ac:dyDescent="0.2">
      <c r="A185" s="1" t="s">
        <v>27</v>
      </c>
      <c r="B185" s="1" t="s">
        <v>28</v>
      </c>
      <c r="C185" s="1" t="s">
        <v>239</v>
      </c>
      <c r="D185" s="1">
        <v>8005206</v>
      </c>
      <c r="E185" s="1" t="s">
        <v>14</v>
      </c>
      <c r="F185" s="1">
        <v>5364137</v>
      </c>
    </row>
    <row r="186" spans="1:6" x14ac:dyDescent="0.2">
      <c r="A186" s="1" t="s">
        <v>48</v>
      </c>
      <c r="B186" s="1" t="s">
        <v>61</v>
      </c>
      <c r="C186" s="1" t="s">
        <v>240</v>
      </c>
      <c r="D186" s="1">
        <v>8003246</v>
      </c>
      <c r="E186" s="1" t="s">
        <v>14</v>
      </c>
      <c r="F186" s="1">
        <v>5365110</v>
      </c>
    </row>
    <row r="187" spans="1:6" x14ac:dyDescent="0.2">
      <c r="A187" s="1" t="s">
        <v>50</v>
      </c>
      <c r="B187" s="1" t="s">
        <v>21</v>
      </c>
      <c r="C187" s="1" t="s">
        <v>241</v>
      </c>
      <c r="D187" s="1">
        <v>8003289</v>
      </c>
      <c r="E187" s="1" t="s">
        <v>14</v>
      </c>
      <c r="F187" s="1">
        <v>5362108</v>
      </c>
    </row>
    <row r="188" spans="1:6" x14ac:dyDescent="0.2">
      <c r="A188" s="1" t="s">
        <v>63</v>
      </c>
      <c r="B188" s="1" t="s">
        <v>25</v>
      </c>
      <c r="C188" s="1" t="s">
        <v>242</v>
      </c>
      <c r="D188" s="1">
        <v>8004501</v>
      </c>
      <c r="E188" s="1" t="s">
        <v>14</v>
      </c>
      <c r="F188" s="1">
        <v>5366122</v>
      </c>
    </row>
    <row r="189" spans="1:6" x14ac:dyDescent="0.2">
      <c r="A189" s="1" t="s">
        <v>57</v>
      </c>
      <c r="B189" s="1" t="s">
        <v>19</v>
      </c>
      <c r="C189" s="1" t="s">
        <v>243</v>
      </c>
      <c r="D189" s="1">
        <v>8002819</v>
      </c>
      <c r="E189" s="1" t="s">
        <v>14</v>
      </c>
      <c r="F189" s="1">
        <v>5362102</v>
      </c>
    </row>
    <row r="190" spans="1:6" x14ac:dyDescent="0.2">
      <c r="A190" s="1" t="s">
        <v>27</v>
      </c>
      <c r="B190" s="1" t="s">
        <v>30</v>
      </c>
      <c r="C190" s="1" t="s">
        <v>244</v>
      </c>
      <c r="D190" s="1">
        <v>8002215</v>
      </c>
      <c r="E190" s="1" t="s">
        <v>14</v>
      </c>
      <c r="F190" s="1">
        <v>5364117</v>
      </c>
    </row>
    <row r="191" spans="1:6" x14ac:dyDescent="0.2">
      <c r="A191" s="1" t="s">
        <v>27</v>
      </c>
      <c r="B191" s="1" t="s">
        <v>30</v>
      </c>
      <c r="C191" s="1" t="s">
        <v>245</v>
      </c>
      <c r="D191" s="1">
        <v>8000093</v>
      </c>
      <c r="E191" s="1" t="s">
        <v>14</v>
      </c>
      <c r="F191" s="1">
        <v>5364107</v>
      </c>
    </row>
    <row r="192" spans="1:6" x14ac:dyDescent="0.2">
      <c r="A192" s="1" t="s">
        <v>27</v>
      </c>
      <c r="B192" s="1" t="s">
        <v>30</v>
      </c>
      <c r="C192" s="1" t="s">
        <v>246</v>
      </c>
      <c r="D192" s="1">
        <v>8002711</v>
      </c>
      <c r="E192" s="1" t="s">
        <v>14</v>
      </c>
      <c r="F192" s="1">
        <v>5364127</v>
      </c>
    </row>
    <row r="193" spans="1:6" x14ac:dyDescent="0.2">
      <c r="A193" s="1" t="s">
        <v>27</v>
      </c>
      <c r="B193" s="1" t="s">
        <v>30</v>
      </c>
      <c r="C193" s="1" t="s">
        <v>247</v>
      </c>
      <c r="D193" s="1">
        <v>8000107</v>
      </c>
      <c r="E193" s="1" t="s">
        <v>14</v>
      </c>
      <c r="F193" s="1">
        <v>5364108</v>
      </c>
    </row>
    <row r="194" spans="1:6" x14ac:dyDescent="0.2">
      <c r="A194" s="1" t="s">
        <v>63</v>
      </c>
      <c r="B194" s="1" t="s">
        <v>24</v>
      </c>
      <c r="C194" s="1" t="s">
        <v>248</v>
      </c>
      <c r="D194" s="1">
        <v>8002703</v>
      </c>
      <c r="E194" s="1" t="s">
        <v>14</v>
      </c>
      <c r="F194" s="1">
        <v>5366106</v>
      </c>
    </row>
    <row r="195" spans="1:6" x14ac:dyDescent="0.2">
      <c r="A195" s="1" t="s">
        <v>53</v>
      </c>
      <c r="B195" s="1" t="s">
        <v>137</v>
      </c>
      <c r="C195" s="1" t="s">
        <v>249</v>
      </c>
      <c r="D195" s="1">
        <v>8005494</v>
      </c>
      <c r="E195" s="1" t="s">
        <v>14</v>
      </c>
      <c r="F195" s="1">
        <v>5365136</v>
      </c>
    </row>
    <row r="196" spans="1:6" x14ac:dyDescent="0.2">
      <c r="A196" s="1" t="s">
        <v>27</v>
      </c>
      <c r="B196" s="1" t="s">
        <v>28</v>
      </c>
      <c r="C196" s="1" t="s">
        <v>250</v>
      </c>
      <c r="D196" s="1">
        <v>8005281</v>
      </c>
      <c r="E196" s="1" t="s">
        <v>14</v>
      </c>
      <c r="F196" s="1">
        <v>5364139</v>
      </c>
    </row>
    <row r="197" spans="1:6" x14ac:dyDescent="0.2">
      <c r="A197" s="1" t="s">
        <v>85</v>
      </c>
      <c r="B197" s="1" t="s">
        <v>38</v>
      </c>
      <c r="C197" s="1" t="s">
        <v>251</v>
      </c>
      <c r="D197" s="1">
        <v>8003378</v>
      </c>
      <c r="E197" s="1" t="s">
        <v>14</v>
      </c>
      <c r="F197" s="1">
        <v>5361121</v>
      </c>
    </row>
    <row r="198" spans="1:6" x14ac:dyDescent="0.2">
      <c r="A198" s="1" t="s">
        <v>39</v>
      </c>
      <c r="B198" s="1" t="s">
        <v>40</v>
      </c>
      <c r="C198" s="1" t="s">
        <v>252</v>
      </c>
      <c r="D198" s="1">
        <v>8004986</v>
      </c>
      <c r="E198" s="1" t="s">
        <v>14</v>
      </c>
      <c r="F198" s="1">
        <v>5367125</v>
      </c>
    </row>
    <row r="199" spans="1:6" x14ac:dyDescent="0.2">
      <c r="A199" s="1" t="s">
        <v>32</v>
      </c>
      <c r="B199" s="1" t="s">
        <v>34</v>
      </c>
      <c r="C199" s="1" t="s">
        <v>417</v>
      </c>
      <c r="D199" s="1">
        <v>8004846</v>
      </c>
      <c r="E199" s="1" t="s">
        <v>14</v>
      </c>
      <c r="F199" s="1">
        <v>5363135</v>
      </c>
    </row>
    <row r="200" spans="1:6" x14ac:dyDescent="0.2">
      <c r="A200" s="1" t="s">
        <v>86</v>
      </c>
      <c r="B200" s="1" t="s">
        <v>15</v>
      </c>
      <c r="C200" s="1" t="s">
        <v>253</v>
      </c>
      <c r="D200" s="1">
        <v>8003637</v>
      </c>
      <c r="E200" s="1" t="s">
        <v>14</v>
      </c>
      <c r="F200" s="1">
        <v>5368117</v>
      </c>
    </row>
    <row r="201" spans="1:6" x14ac:dyDescent="0.2">
      <c r="A201" s="1" t="s">
        <v>86</v>
      </c>
      <c r="B201" s="1" t="s">
        <v>87</v>
      </c>
      <c r="C201" s="1" t="s">
        <v>254</v>
      </c>
      <c r="D201" s="1">
        <v>8002630</v>
      </c>
      <c r="E201" s="1" t="s">
        <v>14</v>
      </c>
      <c r="F201" s="1">
        <v>5368107</v>
      </c>
    </row>
    <row r="202" spans="1:6" x14ac:dyDescent="0.2">
      <c r="A202" s="1" t="s">
        <v>32</v>
      </c>
      <c r="B202" s="1" t="s">
        <v>34</v>
      </c>
      <c r="C202" s="1" t="s">
        <v>255</v>
      </c>
      <c r="D202" s="1">
        <v>8004552</v>
      </c>
      <c r="E202" s="1" t="s">
        <v>14</v>
      </c>
      <c r="F202" s="1">
        <v>5363129</v>
      </c>
    </row>
    <row r="203" spans="1:6" x14ac:dyDescent="0.2">
      <c r="A203" s="1" t="s">
        <v>63</v>
      </c>
      <c r="B203" s="1" t="s">
        <v>25</v>
      </c>
      <c r="C203" s="1" t="s">
        <v>256</v>
      </c>
      <c r="D203" s="1">
        <v>8004528</v>
      </c>
      <c r="E203" s="1" t="s">
        <v>14</v>
      </c>
      <c r="F203" s="1">
        <v>5366123</v>
      </c>
    </row>
    <row r="204" spans="1:6" x14ac:dyDescent="0.2">
      <c r="A204" s="1" t="s">
        <v>35</v>
      </c>
      <c r="B204" s="1" t="s">
        <v>36</v>
      </c>
      <c r="C204" s="1" t="s">
        <v>257</v>
      </c>
      <c r="D204" s="1">
        <v>8004803</v>
      </c>
      <c r="E204" s="1" t="s">
        <v>14</v>
      </c>
      <c r="F204" s="1">
        <v>5361140</v>
      </c>
    </row>
    <row r="205" spans="1:6" x14ac:dyDescent="0.2">
      <c r="A205" s="1" t="s">
        <v>53</v>
      </c>
      <c r="B205" s="1" t="s">
        <v>182</v>
      </c>
      <c r="C205" s="1" t="s">
        <v>258</v>
      </c>
      <c r="D205" s="1">
        <v>8004226</v>
      </c>
      <c r="E205" s="1" t="s">
        <v>14</v>
      </c>
      <c r="F205" s="1">
        <v>5365124</v>
      </c>
    </row>
    <row r="206" spans="1:6" x14ac:dyDescent="0.2">
      <c r="A206" s="1" t="s">
        <v>32</v>
      </c>
      <c r="B206" s="1" t="s">
        <v>33</v>
      </c>
      <c r="C206" s="1" t="s">
        <v>259</v>
      </c>
      <c r="D206" s="1">
        <v>8003777</v>
      </c>
      <c r="E206" s="1" t="s">
        <v>14</v>
      </c>
      <c r="F206" s="1">
        <v>5363123</v>
      </c>
    </row>
    <row r="207" spans="1:6" x14ac:dyDescent="0.2">
      <c r="A207" s="1" t="s">
        <v>32</v>
      </c>
      <c r="B207" s="1" t="s">
        <v>34</v>
      </c>
      <c r="C207" s="1" t="s">
        <v>260</v>
      </c>
      <c r="D207" s="1">
        <v>8005370</v>
      </c>
      <c r="E207" s="1" t="s">
        <v>14</v>
      </c>
      <c r="F207" s="1">
        <v>5363141</v>
      </c>
    </row>
    <row r="208" spans="1:6" x14ac:dyDescent="0.2">
      <c r="A208" s="1" t="s">
        <v>35</v>
      </c>
      <c r="B208" s="1" t="s">
        <v>36</v>
      </c>
      <c r="C208" s="1" t="s">
        <v>261</v>
      </c>
      <c r="D208" s="1">
        <v>8005036</v>
      </c>
      <c r="E208" s="1" t="s">
        <v>14</v>
      </c>
      <c r="F208" s="1">
        <v>5361149</v>
      </c>
    </row>
    <row r="209" spans="1:6" x14ac:dyDescent="0.2">
      <c r="A209" s="1" t="s">
        <v>50</v>
      </c>
      <c r="B209" s="1" t="s">
        <v>224</v>
      </c>
      <c r="C209" s="1" t="s">
        <v>262</v>
      </c>
      <c r="D209" s="1">
        <v>8004323</v>
      </c>
      <c r="E209" s="1" t="s">
        <v>14</v>
      </c>
      <c r="F209" s="1">
        <v>5362125</v>
      </c>
    </row>
    <row r="210" spans="1:6" x14ac:dyDescent="0.2">
      <c r="A210" s="1" t="s">
        <v>50</v>
      </c>
      <c r="B210" s="1" t="s">
        <v>21</v>
      </c>
      <c r="C210" s="1" t="s">
        <v>263</v>
      </c>
      <c r="D210" s="1">
        <v>8005311</v>
      </c>
      <c r="E210" s="1" t="s">
        <v>14</v>
      </c>
      <c r="F210" s="1">
        <v>5362137</v>
      </c>
    </row>
    <row r="211" spans="1:6" x14ac:dyDescent="0.2">
      <c r="A211" s="1" t="s">
        <v>50</v>
      </c>
      <c r="B211" s="1" t="s">
        <v>21</v>
      </c>
      <c r="C211" s="1" t="s">
        <v>264</v>
      </c>
      <c r="D211" s="1">
        <v>8005419</v>
      </c>
      <c r="E211" s="1" t="s">
        <v>14</v>
      </c>
      <c r="F211" s="1">
        <v>5362141</v>
      </c>
    </row>
    <row r="212" spans="1:6" x14ac:dyDescent="0.2">
      <c r="A212" s="1" t="s">
        <v>50</v>
      </c>
      <c r="B212" s="1" t="s">
        <v>21</v>
      </c>
      <c r="C212" s="1" t="s">
        <v>265</v>
      </c>
      <c r="D212" s="1">
        <v>8004706</v>
      </c>
      <c r="E212" s="1" t="s">
        <v>14</v>
      </c>
      <c r="F212" s="1">
        <v>5362131</v>
      </c>
    </row>
    <row r="213" spans="1:6" x14ac:dyDescent="0.2">
      <c r="A213" s="1" t="s">
        <v>85</v>
      </c>
      <c r="B213" s="1" t="s">
        <v>38</v>
      </c>
      <c r="C213" s="1" t="s">
        <v>266</v>
      </c>
      <c r="D213" s="1">
        <v>8002797</v>
      </c>
      <c r="E213" s="1" t="s">
        <v>14</v>
      </c>
      <c r="F213" s="1">
        <v>5361109</v>
      </c>
    </row>
    <row r="214" spans="1:6" x14ac:dyDescent="0.2">
      <c r="A214" s="1" t="s">
        <v>53</v>
      </c>
      <c r="B214" s="1" t="s">
        <v>70</v>
      </c>
      <c r="C214" s="1" t="s">
        <v>267</v>
      </c>
      <c r="D214" s="1">
        <v>8005567</v>
      </c>
      <c r="E214" s="1" t="s">
        <v>14</v>
      </c>
      <c r="F214" s="1">
        <v>5365142</v>
      </c>
    </row>
    <row r="215" spans="1:6" x14ac:dyDescent="0.2">
      <c r="A215" s="1" t="s">
        <v>48</v>
      </c>
      <c r="B215" s="1" t="s">
        <v>26</v>
      </c>
      <c r="C215" s="1" t="s">
        <v>268</v>
      </c>
      <c r="D215" s="1">
        <v>8003319</v>
      </c>
      <c r="E215" s="1" t="s">
        <v>14</v>
      </c>
      <c r="F215" s="1">
        <v>5366110</v>
      </c>
    </row>
    <row r="216" spans="1:6" x14ac:dyDescent="0.2">
      <c r="A216" s="1" t="s">
        <v>39</v>
      </c>
      <c r="B216" s="1" t="s">
        <v>41</v>
      </c>
      <c r="C216" s="1" t="s">
        <v>269</v>
      </c>
      <c r="D216" s="1">
        <v>8005168</v>
      </c>
      <c r="E216" s="1" t="s">
        <v>14</v>
      </c>
      <c r="F216" s="1">
        <v>5367128</v>
      </c>
    </row>
    <row r="217" spans="1:6" x14ac:dyDescent="0.2">
      <c r="A217" s="1" t="s">
        <v>53</v>
      </c>
      <c r="B217" s="1" t="s">
        <v>17</v>
      </c>
      <c r="C217" s="1" t="s">
        <v>270</v>
      </c>
      <c r="D217" s="1">
        <v>8003629</v>
      </c>
      <c r="E217" s="1" t="s">
        <v>14</v>
      </c>
      <c r="F217" s="1">
        <v>5365116</v>
      </c>
    </row>
    <row r="218" spans="1:6" x14ac:dyDescent="0.2">
      <c r="A218" s="1" t="s">
        <v>48</v>
      </c>
      <c r="B218" s="1" t="s">
        <v>61</v>
      </c>
      <c r="C218" s="1" t="s">
        <v>271</v>
      </c>
      <c r="D218" s="1">
        <v>8003688</v>
      </c>
      <c r="E218" s="1" t="s">
        <v>14</v>
      </c>
      <c r="F218" s="1">
        <v>5365118</v>
      </c>
    </row>
    <row r="219" spans="1:6" x14ac:dyDescent="0.2">
      <c r="A219" s="1" t="s">
        <v>53</v>
      </c>
      <c r="B219" s="1" t="s">
        <v>17</v>
      </c>
      <c r="C219" s="1" t="s">
        <v>412</v>
      </c>
      <c r="D219" s="1">
        <v>8004129</v>
      </c>
      <c r="E219" s="1" t="s">
        <v>14</v>
      </c>
      <c r="F219" s="1">
        <v>5365122</v>
      </c>
    </row>
    <row r="220" spans="1:6" x14ac:dyDescent="0.2">
      <c r="A220" s="1" t="s">
        <v>27</v>
      </c>
      <c r="B220" s="1" t="s">
        <v>28</v>
      </c>
      <c r="C220" s="1" t="s">
        <v>272</v>
      </c>
      <c r="D220" s="1">
        <v>8005435</v>
      </c>
      <c r="E220" s="1" t="s">
        <v>14</v>
      </c>
      <c r="F220" s="1">
        <v>5364140</v>
      </c>
    </row>
    <row r="221" spans="1:6" x14ac:dyDescent="0.2">
      <c r="A221" s="1" t="s">
        <v>35</v>
      </c>
      <c r="B221" s="1" t="s">
        <v>36</v>
      </c>
      <c r="C221" s="1" t="s">
        <v>418</v>
      </c>
      <c r="D221" s="1">
        <v>8002878</v>
      </c>
      <c r="E221" s="1" t="s">
        <v>14</v>
      </c>
      <c r="F221" s="1">
        <v>5361113</v>
      </c>
    </row>
    <row r="222" spans="1:6" x14ac:dyDescent="0.2">
      <c r="A222" s="1" t="s">
        <v>35</v>
      </c>
      <c r="B222" s="1" t="s">
        <v>36</v>
      </c>
      <c r="C222" s="1" t="s">
        <v>273</v>
      </c>
      <c r="D222" s="1">
        <v>8005230</v>
      </c>
      <c r="E222" s="1" t="s">
        <v>14</v>
      </c>
      <c r="F222" s="1">
        <v>5361152</v>
      </c>
    </row>
    <row r="223" spans="1:6" x14ac:dyDescent="0.2">
      <c r="A223" s="1" t="s">
        <v>35</v>
      </c>
      <c r="B223" s="1" t="s">
        <v>36</v>
      </c>
      <c r="C223" s="1" t="s">
        <v>274</v>
      </c>
      <c r="D223" s="1">
        <v>8002967</v>
      </c>
      <c r="E223" s="1" t="s">
        <v>14</v>
      </c>
      <c r="F223" s="1">
        <v>5361116</v>
      </c>
    </row>
    <row r="224" spans="1:6" x14ac:dyDescent="0.2">
      <c r="A224" s="1" t="s">
        <v>32</v>
      </c>
      <c r="B224" s="1" t="s">
        <v>34</v>
      </c>
      <c r="C224" s="1" t="s">
        <v>421</v>
      </c>
    </row>
    <row r="225" spans="1:6" x14ac:dyDescent="0.2">
      <c r="A225" s="1" t="s">
        <v>32</v>
      </c>
      <c r="B225" s="1" t="s">
        <v>34</v>
      </c>
      <c r="C225" s="1" t="s">
        <v>275</v>
      </c>
      <c r="D225" s="1">
        <v>8004846</v>
      </c>
      <c r="E225" s="1" t="s">
        <v>14</v>
      </c>
      <c r="F225" s="1">
        <v>5363135</v>
      </c>
    </row>
    <row r="226" spans="1:6" x14ac:dyDescent="0.2">
      <c r="A226" s="1" t="s">
        <v>35</v>
      </c>
      <c r="B226" s="1" t="s">
        <v>36</v>
      </c>
      <c r="C226" s="1" t="s">
        <v>276</v>
      </c>
      <c r="E226" s="1" t="s">
        <v>432</v>
      </c>
    </row>
    <row r="227" spans="1:6" x14ac:dyDescent="0.2">
      <c r="A227" s="1" t="s">
        <v>35</v>
      </c>
      <c r="B227" s="1" t="s">
        <v>36</v>
      </c>
      <c r="C227" s="1" t="s">
        <v>277</v>
      </c>
      <c r="D227" s="1">
        <v>8004390</v>
      </c>
      <c r="E227" s="1" t="s">
        <v>14</v>
      </c>
      <c r="F227" s="1">
        <v>5361132</v>
      </c>
    </row>
    <row r="228" spans="1:6" x14ac:dyDescent="0.2">
      <c r="A228" s="1" t="s">
        <v>35</v>
      </c>
      <c r="B228" s="1" t="s">
        <v>36</v>
      </c>
      <c r="C228" s="1" t="s">
        <v>278</v>
      </c>
      <c r="D228" s="1">
        <v>8005249</v>
      </c>
      <c r="E228" s="1" t="s">
        <v>14</v>
      </c>
      <c r="F228" s="1">
        <v>5361153</v>
      </c>
    </row>
    <row r="229" spans="1:6" x14ac:dyDescent="0.2">
      <c r="A229" s="1" t="s">
        <v>35</v>
      </c>
      <c r="B229" s="1" t="s">
        <v>95</v>
      </c>
      <c r="C229" s="1" t="s">
        <v>279</v>
      </c>
      <c r="D229" s="1">
        <v>790729</v>
      </c>
      <c r="E229" s="1" t="s">
        <v>14</v>
      </c>
    </row>
    <row r="230" spans="1:6" x14ac:dyDescent="0.2">
      <c r="A230" s="1" t="s">
        <v>27</v>
      </c>
      <c r="B230" s="1" t="s">
        <v>28</v>
      </c>
      <c r="C230" s="1" t="s">
        <v>280</v>
      </c>
      <c r="D230" s="1">
        <v>8002355</v>
      </c>
      <c r="E230" s="1" t="s">
        <v>14</v>
      </c>
      <c r="F230" s="1">
        <v>5364121</v>
      </c>
    </row>
    <row r="231" spans="1:6" x14ac:dyDescent="0.2">
      <c r="A231" s="1" t="s">
        <v>50</v>
      </c>
      <c r="B231" s="1" t="s">
        <v>21</v>
      </c>
      <c r="C231" s="1" t="s">
        <v>281</v>
      </c>
      <c r="D231" s="1">
        <v>8004714</v>
      </c>
      <c r="E231" s="1" t="s">
        <v>14</v>
      </c>
      <c r="F231" s="1">
        <v>5362132</v>
      </c>
    </row>
    <row r="232" spans="1:6" x14ac:dyDescent="0.2">
      <c r="A232" s="1" t="s">
        <v>86</v>
      </c>
      <c r="B232" s="1" t="s">
        <v>15</v>
      </c>
      <c r="C232" s="1" t="s">
        <v>282</v>
      </c>
      <c r="D232" s="1">
        <v>8002304</v>
      </c>
      <c r="E232" s="1" t="s">
        <v>14</v>
      </c>
      <c r="F232" s="1">
        <v>5368101</v>
      </c>
    </row>
    <row r="233" spans="1:6" x14ac:dyDescent="0.2">
      <c r="A233" s="1" t="s">
        <v>57</v>
      </c>
      <c r="B233" s="1" t="s">
        <v>19</v>
      </c>
      <c r="C233" s="1" t="s">
        <v>283</v>
      </c>
      <c r="D233" s="1">
        <v>8002924</v>
      </c>
      <c r="E233" s="1" t="s">
        <v>14</v>
      </c>
      <c r="F233" s="1">
        <v>5362104</v>
      </c>
    </row>
    <row r="234" spans="1:6" x14ac:dyDescent="0.2">
      <c r="A234" s="1" t="s">
        <v>63</v>
      </c>
      <c r="B234" s="1" t="s">
        <v>25</v>
      </c>
      <c r="C234" s="1" t="s">
        <v>284</v>
      </c>
      <c r="D234" s="1">
        <v>8004668</v>
      </c>
      <c r="E234" s="1" t="s">
        <v>14</v>
      </c>
      <c r="F234" s="1">
        <v>5366126</v>
      </c>
    </row>
    <row r="235" spans="1:6" x14ac:dyDescent="0.2">
      <c r="A235" s="1" t="s">
        <v>39</v>
      </c>
      <c r="B235" s="1" t="s">
        <v>40</v>
      </c>
      <c r="C235" s="1" t="s">
        <v>285</v>
      </c>
      <c r="D235" s="1">
        <v>8003750</v>
      </c>
      <c r="E235" s="1" t="s">
        <v>14</v>
      </c>
      <c r="F235" s="1">
        <v>5367113</v>
      </c>
    </row>
    <row r="236" spans="1:6" x14ac:dyDescent="0.2">
      <c r="A236" s="1" t="s">
        <v>39</v>
      </c>
      <c r="B236" s="1" t="s">
        <v>40</v>
      </c>
      <c r="C236" s="1" t="s">
        <v>286</v>
      </c>
      <c r="D236" s="1">
        <v>8003947</v>
      </c>
      <c r="E236" s="1" t="s">
        <v>14</v>
      </c>
      <c r="F236" s="1">
        <v>5367115</v>
      </c>
    </row>
    <row r="237" spans="1:6" x14ac:dyDescent="0.2">
      <c r="A237" s="1" t="s">
        <v>39</v>
      </c>
      <c r="B237" s="1" t="s">
        <v>40</v>
      </c>
      <c r="C237" s="1" t="s">
        <v>287</v>
      </c>
      <c r="D237" s="1">
        <v>8004277</v>
      </c>
      <c r="E237" s="1" t="s">
        <v>14</v>
      </c>
      <c r="F237" s="1">
        <v>5367119</v>
      </c>
    </row>
    <row r="238" spans="1:6" x14ac:dyDescent="0.2">
      <c r="A238" s="1" t="s">
        <v>63</v>
      </c>
      <c r="B238" s="1" t="s">
        <v>24</v>
      </c>
      <c r="C238" s="1" t="s">
        <v>288</v>
      </c>
      <c r="D238" s="1">
        <v>8002762</v>
      </c>
      <c r="E238" s="1" t="s">
        <v>14</v>
      </c>
      <c r="F238" s="1">
        <v>5366107</v>
      </c>
    </row>
    <row r="239" spans="1:6" x14ac:dyDescent="0.2">
      <c r="A239" s="1" t="s">
        <v>63</v>
      </c>
      <c r="B239" s="1" t="s">
        <v>67</v>
      </c>
      <c r="C239" s="1" t="s">
        <v>289</v>
      </c>
      <c r="D239" s="1">
        <v>790737</v>
      </c>
      <c r="E239" s="1" t="s">
        <v>14</v>
      </c>
    </row>
    <row r="240" spans="1:6" ht="25.5" x14ac:dyDescent="0.2">
      <c r="A240" s="1" t="s">
        <v>63</v>
      </c>
      <c r="B240" s="1" t="s">
        <v>24</v>
      </c>
      <c r="C240" s="2" t="s">
        <v>434</v>
      </c>
    </row>
    <row r="241" spans="1:6" x14ac:dyDescent="0.2">
      <c r="A241" s="1" t="s">
        <v>53</v>
      </c>
      <c r="B241" s="1" t="s">
        <v>182</v>
      </c>
      <c r="C241" s="1" t="s">
        <v>290</v>
      </c>
      <c r="D241" s="1">
        <v>8005605</v>
      </c>
      <c r="E241" s="1" t="s">
        <v>14</v>
      </c>
      <c r="F241" s="1">
        <v>5365146</v>
      </c>
    </row>
    <row r="242" spans="1:6" x14ac:dyDescent="0.2">
      <c r="A242" s="1" t="s">
        <v>27</v>
      </c>
      <c r="B242" s="1" t="s">
        <v>29</v>
      </c>
      <c r="C242" s="1" t="s">
        <v>420</v>
      </c>
      <c r="E242" s="1" t="s">
        <v>432</v>
      </c>
    </row>
    <row r="243" spans="1:6" x14ac:dyDescent="0.2">
      <c r="A243" s="1" t="s">
        <v>27</v>
      </c>
      <c r="B243" s="1" t="s">
        <v>29</v>
      </c>
      <c r="C243" s="1" t="s">
        <v>291</v>
      </c>
      <c r="D243" s="1">
        <v>8005656</v>
      </c>
      <c r="E243" s="1" t="s">
        <v>14</v>
      </c>
      <c r="F243" s="1">
        <v>5364142</v>
      </c>
    </row>
    <row r="244" spans="1:6" x14ac:dyDescent="0.2">
      <c r="A244" s="1" t="s">
        <v>32</v>
      </c>
      <c r="B244" s="1" t="s">
        <v>33</v>
      </c>
      <c r="C244" s="1" t="s">
        <v>292</v>
      </c>
      <c r="D244" s="1">
        <v>8004854</v>
      </c>
      <c r="E244" s="1" t="s">
        <v>14</v>
      </c>
      <c r="F244" s="1">
        <v>5363136</v>
      </c>
    </row>
    <row r="245" spans="1:6" x14ac:dyDescent="0.2">
      <c r="A245" s="1" t="s">
        <v>32</v>
      </c>
      <c r="B245" s="1" t="s">
        <v>33</v>
      </c>
      <c r="C245" s="1" t="s">
        <v>293</v>
      </c>
      <c r="D245" s="1">
        <v>8002886</v>
      </c>
      <c r="E245" s="1" t="s">
        <v>14</v>
      </c>
      <c r="F245" s="1">
        <v>5363109</v>
      </c>
    </row>
    <row r="246" spans="1:6" x14ac:dyDescent="0.2">
      <c r="A246" s="1" t="s">
        <v>53</v>
      </c>
      <c r="B246" s="1" t="s">
        <v>70</v>
      </c>
      <c r="C246" s="1" t="s">
        <v>294</v>
      </c>
      <c r="D246" s="1">
        <v>425125</v>
      </c>
      <c r="E246" s="1" t="s">
        <v>14</v>
      </c>
      <c r="F246" s="1">
        <v>5365151</v>
      </c>
    </row>
    <row r="247" spans="1:6" x14ac:dyDescent="0.2">
      <c r="A247" s="1" t="s">
        <v>86</v>
      </c>
      <c r="B247" s="1" t="s">
        <v>16</v>
      </c>
      <c r="C247" s="1" t="s">
        <v>295</v>
      </c>
      <c r="E247" s="1" t="s">
        <v>432</v>
      </c>
    </row>
    <row r="248" spans="1:6" x14ac:dyDescent="0.2">
      <c r="A248" s="1" t="s">
        <v>32</v>
      </c>
      <c r="B248" s="1" t="s">
        <v>33</v>
      </c>
      <c r="C248" s="1" t="s">
        <v>296</v>
      </c>
      <c r="D248" s="1">
        <v>8003130</v>
      </c>
      <c r="E248" s="1" t="s">
        <v>14</v>
      </c>
      <c r="F248" s="1">
        <v>5363115</v>
      </c>
    </row>
    <row r="249" spans="1:6" x14ac:dyDescent="0.2">
      <c r="A249" s="1" t="s">
        <v>39</v>
      </c>
      <c r="B249" s="1" t="s">
        <v>40</v>
      </c>
      <c r="C249" s="1" t="s">
        <v>297</v>
      </c>
      <c r="D249" s="1">
        <v>8002975</v>
      </c>
      <c r="E249" s="1" t="s">
        <v>14</v>
      </c>
      <c r="F249" s="1">
        <v>5367110</v>
      </c>
    </row>
    <row r="250" spans="1:6" x14ac:dyDescent="0.2">
      <c r="A250" s="1" t="s">
        <v>86</v>
      </c>
      <c r="B250" s="1" t="s">
        <v>15</v>
      </c>
      <c r="C250" s="1" t="s">
        <v>298</v>
      </c>
      <c r="D250" s="1">
        <v>8004102</v>
      </c>
      <c r="E250" s="1" t="s">
        <v>14</v>
      </c>
      <c r="F250" s="1">
        <v>5368131</v>
      </c>
    </row>
    <row r="251" spans="1:6" x14ac:dyDescent="0.2">
      <c r="A251" s="1" t="s">
        <v>53</v>
      </c>
      <c r="B251" s="1" t="s">
        <v>17</v>
      </c>
      <c r="C251" s="1" t="s">
        <v>299</v>
      </c>
      <c r="D251" s="1">
        <v>8002568</v>
      </c>
      <c r="E251" s="1" t="s">
        <v>14</v>
      </c>
      <c r="F251" s="1">
        <v>5365103</v>
      </c>
    </row>
    <row r="252" spans="1:6" x14ac:dyDescent="0.2">
      <c r="A252" s="1" t="s">
        <v>27</v>
      </c>
      <c r="B252" s="1" t="s">
        <v>30</v>
      </c>
      <c r="C252" s="1" t="s">
        <v>300</v>
      </c>
      <c r="D252" s="1">
        <v>8000115</v>
      </c>
      <c r="E252" s="1" t="s">
        <v>14</v>
      </c>
      <c r="F252" s="1">
        <v>5364109</v>
      </c>
    </row>
    <row r="253" spans="1:6" x14ac:dyDescent="0.2">
      <c r="A253" s="1" t="s">
        <v>27</v>
      </c>
      <c r="B253" s="1" t="s">
        <v>30</v>
      </c>
      <c r="C253" s="1" t="s">
        <v>301</v>
      </c>
      <c r="D253" s="1">
        <v>8000123</v>
      </c>
      <c r="E253" s="1" t="s">
        <v>14</v>
      </c>
      <c r="F253" s="1">
        <v>5364110</v>
      </c>
    </row>
    <row r="254" spans="1:6" x14ac:dyDescent="0.2">
      <c r="A254" s="1" t="s">
        <v>27</v>
      </c>
      <c r="B254" s="1" t="s">
        <v>30</v>
      </c>
      <c r="C254" s="1" t="s">
        <v>302</v>
      </c>
      <c r="D254" s="1">
        <v>8002223</v>
      </c>
      <c r="E254" s="1" t="s">
        <v>14</v>
      </c>
      <c r="F254" s="1">
        <v>5364118</v>
      </c>
    </row>
    <row r="255" spans="1:6" x14ac:dyDescent="0.2">
      <c r="A255" s="1" t="s">
        <v>53</v>
      </c>
      <c r="B255" s="1" t="s">
        <v>17</v>
      </c>
      <c r="C255" s="1" t="s">
        <v>303</v>
      </c>
      <c r="D255" s="1">
        <v>8004307</v>
      </c>
      <c r="E255" s="1" t="s">
        <v>14</v>
      </c>
      <c r="F255" s="1">
        <v>5365129</v>
      </c>
    </row>
    <row r="256" spans="1:6" x14ac:dyDescent="0.2">
      <c r="A256" s="1" t="s">
        <v>53</v>
      </c>
      <c r="B256" s="1" t="s">
        <v>17</v>
      </c>
      <c r="C256" s="1" t="s">
        <v>304</v>
      </c>
      <c r="D256" s="1">
        <v>8005672</v>
      </c>
      <c r="E256" s="1" t="s">
        <v>14</v>
      </c>
      <c r="F256" s="1">
        <v>5365147</v>
      </c>
    </row>
    <row r="257" spans="1:6" x14ac:dyDescent="0.2">
      <c r="A257" s="1" t="s">
        <v>39</v>
      </c>
      <c r="B257" s="1" t="s">
        <v>40</v>
      </c>
      <c r="C257" s="1" t="s">
        <v>305</v>
      </c>
      <c r="D257" s="1">
        <v>8003505</v>
      </c>
      <c r="E257" s="1" t="s">
        <v>14</v>
      </c>
      <c r="F257" s="1">
        <v>5367111</v>
      </c>
    </row>
    <row r="258" spans="1:6" x14ac:dyDescent="0.2">
      <c r="A258" s="1" t="s">
        <v>57</v>
      </c>
      <c r="B258" s="1" t="s">
        <v>20</v>
      </c>
      <c r="C258" s="1" t="s">
        <v>306</v>
      </c>
      <c r="D258" s="1">
        <v>8004005</v>
      </c>
      <c r="E258" s="1" t="s">
        <v>14</v>
      </c>
      <c r="F258" s="1">
        <v>5362120</v>
      </c>
    </row>
    <row r="259" spans="1:6" x14ac:dyDescent="0.2">
      <c r="A259" s="1" t="s">
        <v>50</v>
      </c>
      <c r="B259" s="1" t="s">
        <v>21</v>
      </c>
      <c r="C259" s="1" t="s">
        <v>307</v>
      </c>
      <c r="D259" s="1">
        <v>8003459</v>
      </c>
      <c r="E259" s="1" t="s">
        <v>14</v>
      </c>
      <c r="F259" s="1">
        <v>5362113</v>
      </c>
    </row>
    <row r="260" spans="1:6" x14ac:dyDescent="0.2">
      <c r="A260" s="1" t="s">
        <v>50</v>
      </c>
      <c r="B260" s="1" t="s">
        <v>224</v>
      </c>
      <c r="C260" s="1" t="s">
        <v>308</v>
      </c>
      <c r="D260" s="1">
        <v>8004331</v>
      </c>
      <c r="E260" s="1" t="s">
        <v>14</v>
      </c>
      <c r="F260" s="1">
        <v>5362126</v>
      </c>
    </row>
    <row r="261" spans="1:6" x14ac:dyDescent="0.2">
      <c r="A261" s="1" t="s">
        <v>27</v>
      </c>
      <c r="B261" s="1" t="s">
        <v>30</v>
      </c>
      <c r="C261" s="1" t="s">
        <v>309</v>
      </c>
      <c r="D261" s="1">
        <v>8000131</v>
      </c>
      <c r="E261" s="1" t="s">
        <v>14</v>
      </c>
      <c r="F261" s="1">
        <v>5364111</v>
      </c>
    </row>
    <row r="262" spans="1:6" x14ac:dyDescent="0.2">
      <c r="A262" s="1" t="s">
        <v>35</v>
      </c>
      <c r="B262" s="1" t="s">
        <v>36</v>
      </c>
      <c r="C262" s="1" t="s">
        <v>310</v>
      </c>
      <c r="D262" s="1">
        <v>8004773</v>
      </c>
      <c r="E262" s="1" t="s">
        <v>14</v>
      </c>
      <c r="F262" s="1">
        <v>5361138</v>
      </c>
    </row>
    <row r="263" spans="1:6" x14ac:dyDescent="0.2">
      <c r="A263" s="1" t="s">
        <v>39</v>
      </c>
      <c r="B263" s="1" t="s">
        <v>41</v>
      </c>
      <c r="C263" s="1" t="s">
        <v>311</v>
      </c>
      <c r="D263" s="1">
        <v>8004285</v>
      </c>
      <c r="E263" s="1" t="s">
        <v>14</v>
      </c>
      <c r="F263" s="1">
        <v>5367120</v>
      </c>
    </row>
    <row r="264" spans="1:6" x14ac:dyDescent="0.2">
      <c r="A264" s="1" t="s">
        <v>39</v>
      </c>
      <c r="B264" s="1" t="s">
        <v>40</v>
      </c>
      <c r="C264" s="1" t="s">
        <v>312</v>
      </c>
      <c r="D264" s="1">
        <v>8004471</v>
      </c>
      <c r="E264" s="1" t="s">
        <v>14</v>
      </c>
      <c r="F264" s="1">
        <v>5367122</v>
      </c>
    </row>
    <row r="265" spans="1:6" x14ac:dyDescent="0.2">
      <c r="A265" s="1" t="s">
        <v>39</v>
      </c>
      <c r="B265" s="1" t="s">
        <v>40</v>
      </c>
      <c r="C265" s="1" t="s">
        <v>313</v>
      </c>
      <c r="D265" s="1">
        <v>8002770</v>
      </c>
      <c r="E265" s="1" t="s">
        <v>14</v>
      </c>
      <c r="F265" s="1">
        <v>5367108</v>
      </c>
    </row>
    <row r="266" spans="1:6" x14ac:dyDescent="0.2">
      <c r="A266" s="1" t="s">
        <v>39</v>
      </c>
      <c r="B266" s="1" t="s">
        <v>40</v>
      </c>
      <c r="C266" s="1" t="s">
        <v>314</v>
      </c>
      <c r="D266" s="1">
        <v>8004455</v>
      </c>
      <c r="E266" s="1" t="s">
        <v>14</v>
      </c>
      <c r="F266" s="1">
        <v>5367121</v>
      </c>
    </row>
    <row r="267" spans="1:6" x14ac:dyDescent="0.2">
      <c r="A267" s="1" t="s">
        <v>39</v>
      </c>
      <c r="B267" s="1" t="s">
        <v>315</v>
      </c>
      <c r="C267" s="1" t="s">
        <v>316</v>
      </c>
      <c r="D267" s="1">
        <v>790818</v>
      </c>
      <c r="E267" s="1" t="s">
        <v>14</v>
      </c>
    </row>
    <row r="268" spans="1:6" x14ac:dyDescent="0.2">
      <c r="A268" s="1" t="s">
        <v>86</v>
      </c>
      <c r="B268" s="1" t="s">
        <v>16</v>
      </c>
      <c r="C268" s="1" t="s">
        <v>317</v>
      </c>
      <c r="D268" s="1">
        <v>8003920</v>
      </c>
      <c r="E268" s="1" t="s">
        <v>14</v>
      </c>
      <c r="F268" s="1">
        <v>5368129</v>
      </c>
    </row>
    <row r="269" spans="1:6" x14ac:dyDescent="0.2">
      <c r="A269" s="1" t="s">
        <v>32</v>
      </c>
      <c r="B269" s="1" t="s">
        <v>34</v>
      </c>
      <c r="C269" s="1" t="s">
        <v>318</v>
      </c>
      <c r="D269" s="1">
        <v>8004560</v>
      </c>
      <c r="E269" s="1" t="s">
        <v>14</v>
      </c>
      <c r="F269" s="1">
        <v>5363130</v>
      </c>
    </row>
    <row r="270" spans="1:6" x14ac:dyDescent="0.2">
      <c r="A270" s="1" t="s">
        <v>32</v>
      </c>
      <c r="B270" s="1" t="s">
        <v>33</v>
      </c>
      <c r="C270" s="1" t="s">
        <v>319</v>
      </c>
      <c r="D270" s="1">
        <v>8005397</v>
      </c>
      <c r="E270" s="1" t="s">
        <v>14</v>
      </c>
      <c r="F270" s="1">
        <v>5363143</v>
      </c>
    </row>
    <row r="271" spans="1:6" x14ac:dyDescent="0.2">
      <c r="A271" s="1" t="s">
        <v>86</v>
      </c>
      <c r="B271" s="1" t="s">
        <v>87</v>
      </c>
      <c r="C271" s="1" t="s">
        <v>429</v>
      </c>
      <c r="E271" s="1" t="s">
        <v>432</v>
      </c>
    </row>
    <row r="272" spans="1:6" x14ac:dyDescent="0.2">
      <c r="A272" s="1" t="s">
        <v>27</v>
      </c>
      <c r="B272" s="1" t="s">
        <v>31</v>
      </c>
      <c r="C272" s="1" t="s">
        <v>320</v>
      </c>
      <c r="D272" s="1">
        <v>8000158</v>
      </c>
      <c r="E272" s="1" t="s">
        <v>14</v>
      </c>
      <c r="F272" s="1">
        <v>5364112</v>
      </c>
    </row>
    <row r="273" spans="1:6" x14ac:dyDescent="0.2">
      <c r="A273" s="1" t="s">
        <v>32</v>
      </c>
      <c r="B273" s="1" t="s">
        <v>33</v>
      </c>
      <c r="C273" s="1" t="s">
        <v>321</v>
      </c>
      <c r="D273" s="1">
        <v>8002916</v>
      </c>
      <c r="E273" s="1" t="s">
        <v>14</v>
      </c>
      <c r="F273" s="1">
        <v>5363112</v>
      </c>
    </row>
    <row r="274" spans="1:6" x14ac:dyDescent="0.2">
      <c r="A274" s="1" t="s">
        <v>57</v>
      </c>
      <c r="B274" s="1" t="s">
        <v>20</v>
      </c>
      <c r="C274" s="1" t="s">
        <v>322</v>
      </c>
      <c r="D274" s="1">
        <v>8004013</v>
      </c>
      <c r="E274" s="1" t="s">
        <v>14</v>
      </c>
      <c r="F274" s="1">
        <v>5362121</v>
      </c>
    </row>
    <row r="275" spans="1:6" x14ac:dyDescent="0.2">
      <c r="A275" s="1" t="s">
        <v>39</v>
      </c>
      <c r="B275" s="1" t="s">
        <v>41</v>
      </c>
      <c r="C275" s="1" t="s">
        <v>323</v>
      </c>
      <c r="D275" s="1">
        <v>8002932</v>
      </c>
      <c r="E275" s="1" t="s">
        <v>14</v>
      </c>
      <c r="F275" s="1">
        <v>5367109</v>
      </c>
    </row>
    <row r="276" spans="1:6" x14ac:dyDescent="0.2">
      <c r="A276" s="1" t="s">
        <v>48</v>
      </c>
      <c r="B276" s="1" t="s">
        <v>61</v>
      </c>
      <c r="C276" s="1" t="s">
        <v>324</v>
      </c>
      <c r="D276" s="1">
        <v>8005583</v>
      </c>
      <c r="E276" s="1" t="s">
        <v>14</v>
      </c>
      <c r="F276" s="1">
        <v>5365144</v>
      </c>
    </row>
    <row r="277" spans="1:6" x14ac:dyDescent="0.2">
      <c r="A277" s="1" t="s">
        <v>57</v>
      </c>
      <c r="B277" s="1" t="s">
        <v>20</v>
      </c>
      <c r="C277" s="1" t="s">
        <v>325</v>
      </c>
      <c r="D277" s="1">
        <v>8004021</v>
      </c>
      <c r="E277" s="1" t="s">
        <v>14</v>
      </c>
      <c r="F277" s="1">
        <v>5362122</v>
      </c>
    </row>
    <row r="278" spans="1:6" x14ac:dyDescent="0.2">
      <c r="A278" s="1" t="s">
        <v>35</v>
      </c>
      <c r="B278" s="1" t="s">
        <v>36</v>
      </c>
      <c r="C278" s="1" t="s">
        <v>435</v>
      </c>
      <c r="E278" s="1" t="s">
        <v>432</v>
      </c>
    </row>
    <row r="279" spans="1:6" x14ac:dyDescent="0.2">
      <c r="A279" s="1" t="s">
        <v>85</v>
      </c>
      <c r="B279" s="1" t="s">
        <v>38</v>
      </c>
      <c r="C279" s="1" t="s">
        <v>326</v>
      </c>
      <c r="D279" s="1">
        <v>8002851</v>
      </c>
      <c r="E279" s="1" t="s">
        <v>14</v>
      </c>
      <c r="F279" s="1">
        <v>5361112</v>
      </c>
    </row>
    <row r="280" spans="1:6" x14ac:dyDescent="0.2">
      <c r="A280" s="1" t="s">
        <v>48</v>
      </c>
      <c r="B280" s="1" t="s">
        <v>61</v>
      </c>
      <c r="C280" s="1" t="s">
        <v>327</v>
      </c>
      <c r="D280" s="1">
        <v>8004242</v>
      </c>
      <c r="E280" s="1" t="s">
        <v>14</v>
      </c>
      <c r="F280" s="1">
        <v>5365125</v>
      </c>
    </row>
    <row r="281" spans="1:6" x14ac:dyDescent="0.2">
      <c r="A281" s="1" t="s">
        <v>86</v>
      </c>
      <c r="B281" s="1" t="s">
        <v>15</v>
      </c>
      <c r="C281" s="1" t="s">
        <v>328</v>
      </c>
      <c r="D281" s="1">
        <v>8003645</v>
      </c>
      <c r="E281" s="1" t="s">
        <v>14</v>
      </c>
      <c r="F281" s="1">
        <v>5368118</v>
      </c>
    </row>
    <row r="282" spans="1:6" x14ac:dyDescent="0.2">
      <c r="A282" s="1" t="s">
        <v>53</v>
      </c>
      <c r="B282" s="1" t="s">
        <v>70</v>
      </c>
      <c r="C282" s="1" t="s">
        <v>329</v>
      </c>
      <c r="D282" s="1">
        <v>8002576</v>
      </c>
      <c r="E282" s="1" t="s">
        <v>14</v>
      </c>
      <c r="F282" s="1">
        <v>5365104</v>
      </c>
    </row>
    <row r="283" spans="1:6" x14ac:dyDescent="0.2">
      <c r="A283" s="1" t="s">
        <v>85</v>
      </c>
      <c r="B283" s="1" t="s">
        <v>37</v>
      </c>
      <c r="C283" s="1" t="s">
        <v>330</v>
      </c>
      <c r="D283" s="1">
        <v>8004781</v>
      </c>
      <c r="E283" s="1" t="s">
        <v>14</v>
      </c>
      <c r="F283" s="1">
        <v>5361139</v>
      </c>
    </row>
    <row r="284" spans="1:6" x14ac:dyDescent="0.2">
      <c r="A284" s="1" t="s">
        <v>39</v>
      </c>
      <c r="B284" s="1" t="s">
        <v>40</v>
      </c>
      <c r="C284" s="1" t="s">
        <v>331</v>
      </c>
      <c r="D284" s="1">
        <v>8004234</v>
      </c>
      <c r="E284" s="1" t="s">
        <v>14</v>
      </c>
      <c r="F284" s="1">
        <v>5367118</v>
      </c>
    </row>
    <row r="285" spans="1:6" x14ac:dyDescent="0.2">
      <c r="A285" s="1" t="s">
        <v>50</v>
      </c>
      <c r="B285" s="1" t="s">
        <v>21</v>
      </c>
      <c r="C285" s="1" t="s">
        <v>332</v>
      </c>
      <c r="D285" s="1">
        <v>8005621</v>
      </c>
      <c r="E285" s="1" t="s">
        <v>14</v>
      </c>
      <c r="F285" s="1">
        <v>5362145</v>
      </c>
    </row>
    <row r="286" spans="1:6" x14ac:dyDescent="0.2">
      <c r="A286" s="1" t="s">
        <v>35</v>
      </c>
      <c r="B286" s="1" t="s">
        <v>36</v>
      </c>
      <c r="C286" s="1" t="s">
        <v>333</v>
      </c>
      <c r="D286" s="1">
        <v>8003556</v>
      </c>
      <c r="E286" s="1" t="s">
        <v>14</v>
      </c>
      <c r="F286" s="1">
        <v>5361126</v>
      </c>
    </row>
    <row r="287" spans="1:6" x14ac:dyDescent="0.2">
      <c r="A287" s="1" t="s">
        <v>57</v>
      </c>
      <c r="B287" s="1" t="s">
        <v>20</v>
      </c>
      <c r="C287" s="1" t="s">
        <v>334</v>
      </c>
      <c r="D287" s="1">
        <v>8003297</v>
      </c>
      <c r="E287" s="1" t="s">
        <v>14</v>
      </c>
      <c r="F287" s="1">
        <v>5362109</v>
      </c>
    </row>
    <row r="288" spans="1:6" x14ac:dyDescent="0.2">
      <c r="A288" s="1" t="s">
        <v>32</v>
      </c>
      <c r="B288" s="1" t="s">
        <v>34</v>
      </c>
      <c r="C288" s="1" t="s">
        <v>335</v>
      </c>
      <c r="D288" s="1">
        <v>8003254</v>
      </c>
      <c r="E288" s="1" t="s">
        <v>14</v>
      </c>
      <c r="F288" s="1">
        <v>5363120</v>
      </c>
    </row>
    <row r="289" spans="1:6" x14ac:dyDescent="0.2">
      <c r="A289" s="1" t="s">
        <v>32</v>
      </c>
      <c r="B289" s="1" t="s">
        <v>34</v>
      </c>
      <c r="C289" s="1" t="s">
        <v>336</v>
      </c>
      <c r="E289" s="1" t="s">
        <v>432</v>
      </c>
    </row>
    <row r="290" spans="1:6" x14ac:dyDescent="0.2">
      <c r="A290" s="1" t="s">
        <v>50</v>
      </c>
      <c r="B290" s="1" t="s">
        <v>21</v>
      </c>
      <c r="C290" s="1" t="s">
        <v>337</v>
      </c>
      <c r="D290" s="1">
        <v>8003467</v>
      </c>
      <c r="E290" s="1" t="s">
        <v>14</v>
      </c>
      <c r="F290" s="1">
        <v>5362114</v>
      </c>
    </row>
    <row r="291" spans="1:6" x14ac:dyDescent="0.2">
      <c r="A291" s="1" t="s">
        <v>85</v>
      </c>
      <c r="B291" s="1" t="s">
        <v>37</v>
      </c>
      <c r="C291" s="1" t="s">
        <v>338</v>
      </c>
      <c r="D291" s="1">
        <v>8003548</v>
      </c>
      <c r="E291" s="1" t="s">
        <v>14</v>
      </c>
      <c r="F291" s="1">
        <v>5361125</v>
      </c>
    </row>
    <row r="292" spans="1:6" x14ac:dyDescent="0.2">
      <c r="A292" s="1" t="s">
        <v>85</v>
      </c>
      <c r="B292" s="1" t="s">
        <v>38</v>
      </c>
      <c r="C292" s="1" t="s">
        <v>339</v>
      </c>
      <c r="D292" s="1">
        <v>8004420</v>
      </c>
      <c r="E292" s="1" t="s">
        <v>14</v>
      </c>
      <c r="F292" s="1">
        <v>5361133</v>
      </c>
    </row>
    <row r="293" spans="1:6" x14ac:dyDescent="0.2">
      <c r="A293" s="1" t="s">
        <v>85</v>
      </c>
      <c r="B293" s="1" t="s">
        <v>38</v>
      </c>
      <c r="C293" s="1" t="s">
        <v>340</v>
      </c>
      <c r="D293" s="1">
        <v>8004900</v>
      </c>
      <c r="E293" s="1" t="s">
        <v>14</v>
      </c>
      <c r="F293" s="1">
        <v>5361146</v>
      </c>
    </row>
    <row r="294" spans="1:6" x14ac:dyDescent="0.2">
      <c r="A294" s="1" t="s">
        <v>85</v>
      </c>
      <c r="B294" s="1" t="s">
        <v>37</v>
      </c>
      <c r="C294" s="1" t="s">
        <v>341</v>
      </c>
      <c r="D294" s="1">
        <v>8003653</v>
      </c>
      <c r="E294" s="1" t="s">
        <v>14</v>
      </c>
      <c r="F294" s="1">
        <v>5361129</v>
      </c>
    </row>
    <row r="295" spans="1:6" x14ac:dyDescent="0.2">
      <c r="A295" s="1" t="s">
        <v>85</v>
      </c>
      <c r="B295" s="1" t="s">
        <v>37</v>
      </c>
      <c r="C295" s="1" t="s">
        <v>342</v>
      </c>
      <c r="D295" s="1">
        <v>8002584</v>
      </c>
      <c r="E295" s="1" t="s">
        <v>14</v>
      </c>
      <c r="F295" s="1">
        <v>5361106</v>
      </c>
    </row>
    <row r="296" spans="1:6" x14ac:dyDescent="0.2">
      <c r="A296" s="1" t="s">
        <v>85</v>
      </c>
      <c r="B296" s="1" t="s">
        <v>38</v>
      </c>
      <c r="C296" s="1" t="s">
        <v>343</v>
      </c>
      <c r="D296" s="1">
        <v>8003580</v>
      </c>
      <c r="E296" s="1" t="s">
        <v>14</v>
      </c>
      <c r="F296" s="1">
        <v>5361127</v>
      </c>
    </row>
    <row r="297" spans="1:6" x14ac:dyDescent="0.2">
      <c r="A297" s="1" t="s">
        <v>85</v>
      </c>
      <c r="B297" s="1" t="s">
        <v>37</v>
      </c>
      <c r="C297" s="1" t="s">
        <v>344</v>
      </c>
      <c r="D297" s="1">
        <v>8004870</v>
      </c>
      <c r="E297" s="1" t="s">
        <v>14</v>
      </c>
      <c r="F297" s="1">
        <v>5361143</v>
      </c>
    </row>
    <row r="298" spans="1:6" x14ac:dyDescent="0.2">
      <c r="A298" s="1" t="s">
        <v>85</v>
      </c>
      <c r="B298" s="1" t="s">
        <v>37</v>
      </c>
      <c r="C298" s="1" t="s">
        <v>345</v>
      </c>
      <c r="D298" s="1">
        <v>8004447</v>
      </c>
      <c r="E298" s="1" t="s">
        <v>14</v>
      </c>
      <c r="F298" s="1">
        <v>5361135</v>
      </c>
    </row>
    <row r="299" spans="1:6" x14ac:dyDescent="0.2">
      <c r="A299" s="1" t="s">
        <v>85</v>
      </c>
      <c r="B299" s="1" t="s">
        <v>37</v>
      </c>
      <c r="C299" s="1" t="s">
        <v>431</v>
      </c>
      <c r="E299" s="1" t="s">
        <v>432</v>
      </c>
    </row>
    <row r="300" spans="1:6" x14ac:dyDescent="0.2">
      <c r="A300" s="1" t="s">
        <v>27</v>
      </c>
      <c r="B300" s="1" t="s">
        <v>28</v>
      </c>
      <c r="C300" s="1" t="s">
        <v>346</v>
      </c>
      <c r="D300" s="1">
        <v>8002487</v>
      </c>
      <c r="E300" s="1" t="s">
        <v>14</v>
      </c>
      <c r="F300" s="1">
        <v>5364123</v>
      </c>
    </row>
    <row r="301" spans="1:6" x14ac:dyDescent="0.2">
      <c r="A301" s="1" t="s">
        <v>32</v>
      </c>
      <c r="B301" s="1" t="s">
        <v>33</v>
      </c>
      <c r="C301" s="1" t="s">
        <v>347</v>
      </c>
      <c r="D301" s="1">
        <v>8005354</v>
      </c>
      <c r="E301" s="1" t="s">
        <v>14</v>
      </c>
      <c r="F301" s="1">
        <v>5363139</v>
      </c>
    </row>
    <row r="302" spans="1:6" x14ac:dyDescent="0.2">
      <c r="A302" s="1" t="s">
        <v>32</v>
      </c>
      <c r="B302" s="1" t="s">
        <v>33</v>
      </c>
      <c r="C302" s="1" t="s">
        <v>348</v>
      </c>
      <c r="D302" s="1">
        <v>8000204</v>
      </c>
      <c r="E302" s="1" t="s">
        <v>14</v>
      </c>
      <c r="F302" s="1">
        <v>5363101</v>
      </c>
    </row>
    <row r="303" spans="1:6" x14ac:dyDescent="0.2">
      <c r="A303" s="1" t="s">
        <v>32</v>
      </c>
      <c r="B303" s="1" t="s">
        <v>33</v>
      </c>
      <c r="C303" s="1" t="s">
        <v>349</v>
      </c>
      <c r="D303" s="1">
        <v>8005389</v>
      </c>
      <c r="E303" s="1" t="s">
        <v>14</v>
      </c>
      <c r="F303" s="1">
        <v>5363142</v>
      </c>
    </row>
    <row r="304" spans="1:6" x14ac:dyDescent="0.2">
      <c r="A304" s="1" t="s">
        <v>32</v>
      </c>
      <c r="B304" s="1" t="s">
        <v>34</v>
      </c>
      <c r="C304" s="1" t="s">
        <v>350</v>
      </c>
      <c r="E304" s="1" t="s">
        <v>432</v>
      </c>
    </row>
    <row r="305" spans="1:6" x14ac:dyDescent="0.2">
      <c r="A305" s="1" t="s">
        <v>32</v>
      </c>
      <c r="B305" s="1" t="s">
        <v>34</v>
      </c>
      <c r="C305" s="1" t="s">
        <v>351</v>
      </c>
      <c r="D305" s="1">
        <v>8003793</v>
      </c>
      <c r="E305" s="1" t="s">
        <v>14</v>
      </c>
      <c r="F305" s="1">
        <v>5363125</v>
      </c>
    </row>
    <row r="306" spans="1:6" x14ac:dyDescent="0.2">
      <c r="A306" s="1" t="s">
        <v>85</v>
      </c>
      <c r="B306" s="1" t="s">
        <v>38</v>
      </c>
      <c r="C306" s="1" t="s">
        <v>352</v>
      </c>
      <c r="D306" s="1">
        <v>8004897</v>
      </c>
      <c r="E306" s="1" t="s">
        <v>14</v>
      </c>
      <c r="F306" s="1">
        <v>5361145</v>
      </c>
    </row>
    <row r="307" spans="1:6" x14ac:dyDescent="0.2">
      <c r="A307" s="1" t="s">
        <v>85</v>
      </c>
      <c r="B307" s="1" t="s">
        <v>38</v>
      </c>
      <c r="C307" s="1" t="s">
        <v>353</v>
      </c>
      <c r="D307" s="1">
        <v>8003351</v>
      </c>
      <c r="E307" s="1" t="s">
        <v>14</v>
      </c>
      <c r="F307" s="1">
        <v>5361120</v>
      </c>
    </row>
    <row r="308" spans="1:6" x14ac:dyDescent="0.2">
      <c r="A308" s="1" t="s">
        <v>32</v>
      </c>
      <c r="B308" s="1" t="s">
        <v>34</v>
      </c>
      <c r="C308" s="1" t="s">
        <v>354</v>
      </c>
      <c r="D308" s="1">
        <v>8003122</v>
      </c>
      <c r="E308" s="1" t="s">
        <v>14</v>
      </c>
      <c r="F308" s="1">
        <v>5363114</v>
      </c>
    </row>
    <row r="309" spans="1:6" x14ac:dyDescent="0.2">
      <c r="A309" s="1" t="s">
        <v>32</v>
      </c>
      <c r="B309" s="1" t="s">
        <v>34</v>
      </c>
      <c r="C309" s="1" t="s">
        <v>355</v>
      </c>
      <c r="D309" s="1">
        <v>8004579</v>
      </c>
      <c r="E309" s="1" t="s">
        <v>14</v>
      </c>
      <c r="F309" s="1">
        <v>5363131</v>
      </c>
    </row>
    <row r="310" spans="1:6" x14ac:dyDescent="0.2">
      <c r="A310" s="1" t="s">
        <v>39</v>
      </c>
      <c r="B310" s="1" t="s">
        <v>40</v>
      </c>
      <c r="C310" s="1" t="s">
        <v>356</v>
      </c>
      <c r="D310" s="1">
        <v>480169</v>
      </c>
      <c r="E310" s="1" t="s">
        <v>14</v>
      </c>
    </row>
    <row r="311" spans="1:6" x14ac:dyDescent="0.2">
      <c r="A311" s="1" t="s">
        <v>53</v>
      </c>
      <c r="B311" s="1" t="s">
        <v>17</v>
      </c>
      <c r="C311" s="1" t="s">
        <v>357</v>
      </c>
      <c r="D311" s="1">
        <v>8004374</v>
      </c>
      <c r="E311" s="1" t="s">
        <v>14</v>
      </c>
      <c r="F311" s="1">
        <v>5365130</v>
      </c>
    </row>
    <row r="312" spans="1:6" x14ac:dyDescent="0.2">
      <c r="A312" s="1" t="s">
        <v>50</v>
      </c>
      <c r="B312" s="1" t="s">
        <v>21</v>
      </c>
      <c r="C312" s="1" t="s">
        <v>358</v>
      </c>
      <c r="D312" s="1">
        <v>8005060</v>
      </c>
      <c r="E312" s="1" t="s">
        <v>14</v>
      </c>
      <c r="F312" s="1">
        <v>5362135</v>
      </c>
    </row>
    <row r="313" spans="1:6" x14ac:dyDescent="0.2">
      <c r="A313" s="1" t="s">
        <v>50</v>
      </c>
      <c r="B313" s="1" t="s">
        <v>224</v>
      </c>
      <c r="C313" s="1" t="s">
        <v>359</v>
      </c>
      <c r="D313" s="1">
        <v>8004366</v>
      </c>
      <c r="E313" s="1" t="s">
        <v>14</v>
      </c>
      <c r="F313" s="1">
        <v>5362128</v>
      </c>
    </row>
    <row r="314" spans="1:6" x14ac:dyDescent="0.2">
      <c r="A314" s="1" t="s">
        <v>53</v>
      </c>
      <c r="B314" s="1" t="s">
        <v>70</v>
      </c>
      <c r="C314" s="1" t="s">
        <v>360</v>
      </c>
      <c r="D314" s="1">
        <v>425168</v>
      </c>
      <c r="E314" s="1" t="s">
        <v>14</v>
      </c>
      <c r="F314" s="1">
        <v>5365150</v>
      </c>
    </row>
    <row r="315" spans="1:6" x14ac:dyDescent="0.2">
      <c r="A315" s="1" t="s">
        <v>57</v>
      </c>
      <c r="B315" s="1" t="s">
        <v>20</v>
      </c>
      <c r="C315" s="1" t="s">
        <v>361</v>
      </c>
      <c r="D315" s="1">
        <v>8004048</v>
      </c>
      <c r="E315" s="1" t="s">
        <v>14</v>
      </c>
      <c r="F315" s="1">
        <v>5362123</v>
      </c>
    </row>
    <row r="316" spans="1:6" x14ac:dyDescent="0.2">
      <c r="A316" s="1" t="s">
        <v>27</v>
      </c>
      <c r="B316" s="1" t="s">
        <v>30</v>
      </c>
      <c r="C316" s="1" t="s">
        <v>362</v>
      </c>
      <c r="D316" s="1">
        <v>8000166</v>
      </c>
      <c r="E316" s="1" t="s">
        <v>14</v>
      </c>
      <c r="F316" s="1">
        <v>5364113</v>
      </c>
    </row>
    <row r="317" spans="1:6" x14ac:dyDescent="0.2">
      <c r="A317" s="1" t="s">
        <v>86</v>
      </c>
      <c r="B317" s="1" t="s">
        <v>16</v>
      </c>
      <c r="C317" s="1" t="s">
        <v>363</v>
      </c>
      <c r="D317" s="1">
        <v>8004161</v>
      </c>
      <c r="E317" s="1" t="s">
        <v>14</v>
      </c>
      <c r="F317" s="1">
        <v>5368133</v>
      </c>
    </row>
    <row r="318" spans="1:6" ht="25.5" x14ac:dyDescent="0.2">
      <c r="A318" s="1" t="s">
        <v>35</v>
      </c>
      <c r="B318" s="1" t="s">
        <v>36</v>
      </c>
      <c r="C318" s="2" t="s">
        <v>419</v>
      </c>
    </row>
    <row r="319" spans="1:6" x14ac:dyDescent="0.2">
      <c r="A319" s="1" t="s">
        <v>35</v>
      </c>
      <c r="B319" s="1" t="s">
        <v>36</v>
      </c>
      <c r="C319" s="1" t="s">
        <v>364</v>
      </c>
      <c r="D319" s="1">
        <v>8003599</v>
      </c>
      <c r="E319" s="1" t="s">
        <v>14</v>
      </c>
      <c r="F319" s="1">
        <v>5361128</v>
      </c>
    </row>
    <row r="320" spans="1:6" x14ac:dyDescent="0.2">
      <c r="A320" s="1" t="s">
        <v>85</v>
      </c>
      <c r="B320" s="1" t="s">
        <v>38</v>
      </c>
      <c r="C320" s="1" t="s">
        <v>365</v>
      </c>
      <c r="D320" s="1">
        <v>8005214</v>
      </c>
      <c r="E320" s="1" t="s">
        <v>14</v>
      </c>
      <c r="F320" s="1">
        <v>5361151</v>
      </c>
    </row>
    <row r="321" spans="1:6" x14ac:dyDescent="0.2">
      <c r="A321" s="1" t="s">
        <v>39</v>
      </c>
      <c r="B321" s="1" t="s">
        <v>40</v>
      </c>
      <c r="C321" s="1" t="s">
        <v>366</v>
      </c>
      <c r="D321" s="1">
        <v>8004633</v>
      </c>
      <c r="E321" s="1" t="s">
        <v>14</v>
      </c>
      <c r="F321" s="1">
        <v>5367124</v>
      </c>
    </row>
    <row r="322" spans="1:6" x14ac:dyDescent="0.2">
      <c r="A322" s="1" t="s">
        <v>39</v>
      </c>
      <c r="B322" s="1" t="s">
        <v>40</v>
      </c>
      <c r="C322" s="1" t="s">
        <v>367</v>
      </c>
      <c r="D322" s="1">
        <v>480177</v>
      </c>
      <c r="E322" s="1" t="s">
        <v>14</v>
      </c>
    </row>
    <row r="323" spans="1:6" x14ac:dyDescent="0.2">
      <c r="A323" s="1" t="s">
        <v>50</v>
      </c>
      <c r="B323" s="1" t="s">
        <v>224</v>
      </c>
      <c r="C323" s="1" t="s">
        <v>368</v>
      </c>
      <c r="D323" s="1">
        <v>8004358</v>
      </c>
      <c r="E323" s="1" t="s">
        <v>14</v>
      </c>
      <c r="F323" s="1">
        <v>5362127</v>
      </c>
    </row>
    <row r="324" spans="1:6" x14ac:dyDescent="0.2">
      <c r="A324" s="1" t="s">
        <v>53</v>
      </c>
      <c r="B324" s="1" t="s">
        <v>70</v>
      </c>
      <c r="C324" s="1" t="s">
        <v>369</v>
      </c>
      <c r="D324" s="1">
        <v>8005559</v>
      </c>
      <c r="E324" s="1" t="s">
        <v>14</v>
      </c>
      <c r="F324" s="1">
        <v>5365141</v>
      </c>
    </row>
    <row r="325" spans="1:6" x14ac:dyDescent="0.2">
      <c r="A325" s="1" t="s">
        <v>27</v>
      </c>
      <c r="B325" s="1" t="s">
        <v>28</v>
      </c>
      <c r="C325" s="1" t="s">
        <v>370</v>
      </c>
      <c r="D325" s="1">
        <v>8005117</v>
      </c>
      <c r="E325" s="1" t="s">
        <v>14</v>
      </c>
      <c r="F325" s="1">
        <v>5364135</v>
      </c>
    </row>
    <row r="326" spans="1:6" x14ac:dyDescent="0.2">
      <c r="A326" s="1" t="s">
        <v>39</v>
      </c>
      <c r="B326" s="1" t="s">
        <v>40</v>
      </c>
      <c r="C326" s="1" t="s">
        <v>371</v>
      </c>
      <c r="D326" s="1">
        <v>8004609</v>
      </c>
      <c r="E326" s="1" t="s">
        <v>14</v>
      </c>
      <c r="F326" s="1">
        <v>5367123</v>
      </c>
    </row>
    <row r="327" spans="1:6" x14ac:dyDescent="0.2">
      <c r="A327" s="1" t="s">
        <v>57</v>
      </c>
      <c r="B327" s="1" t="s">
        <v>20</v>
      </c>
      <c r="C327" s="1" t="s">
        <v>372</v>
      </c>
      <c r="D327" s="1">
        <v>8004056</v>
      </c>
      <c r="E327" s="1" t="s">
        <v>14</v>
      </c>
      <c r="F327" s="1">
        <v>5362124</v>
      </c>
    </row>
    <row r="328" spans="1:6" x14ac:dyDescent="0.2">
      <c r="A328" s="1" t="s">
        <v>27</v>
      </c>
      <c r="B328" s="1" t="s">
        <v>30</v>
      </c>
      <c r="C328" s="1" t="s">
        <v>373</v>
      </c>
      <c r="D328" s="1">
        <v>8004935</v>
      </c>
      <c r="E328" s="1" t="s">
        <v>14</v>
      </c>
      <c r="F328" s="1">
        <v>5364130</v>
      </c>
    </row>
    <row r="329" spans="1:6" x14ac:dyDescent="0.2">
      <c r="A329" s="1" t="s">
        <v>39</v>
      </c>
      <c r="B329" s="1" t="s">
        <v>41</v>
      </c>
      <c r="C329" s="1" t="s">
        <v>374</v>
      </c>
      <c r="D329" s="1">
        <v>8002444</v>
      </c>
      <c r="E329" s="1" t="s">
        <v>14</v>
      </c>
      <c r="F329" s="1">
        <v>5367103</v>
      </c>
    </row>
    <row r="330" spans="1:6" x14ac:dyDescent="0.2">
      <c r="A330" s="1" t="s">
        <v>39</v>
      </c>
      <c r="B330" s="1" t="s">
        <v>41</v>
      </c>
      <c r="C330" s="1" t="s">
        <v>375</v>
      </c>
      <c r="D330" s="1">
        <v>8002452</v>
      </c>
      <c r="E330" s="1" t="s">
        <v>14</v>
      </c>
      <c r="F330" s="1">
        <v>5367104</v>
      </c>
    </row>
    <row r="331" spans="1:6" x14ac:dyDescent="0.2">
      <c r="A331" s="1" t="s">
        <v>39</v>
      </c>
      <c r="B331" s="1" t="s">
        <v>41</v>
      </c>
      <c r="C331" s="1" t="s">
        <v>376</v>
      </c>
      <c r="D331" s="1">
        <v>425133</v>
      </c>
      <c r="E331" s="1" t="s">
        <v>14</v>
      </c>
      <c r="F331" s="1">
        <v>5367129</v>
      </c>
    </row>
    <row r="332" spans="1:6" x14ac:dyDescent="0.2">
      <c r="A332" s="1" t="s">
        <v>39</v>
      </c>
      <c r="B332" s="1" t="s">
        <v>41</v>
      </c>
      <c r="C332" s="1" t="s">
        <v>377</v>
      </c>
      <c r="D332" s="1">
        <v>8002460</v>
      </c>
      <c r="E332" s="1" t="s">
        <v>14</v>
      </c>
      <c r="F332" s="1">
        <v>5367105</v>
      </c>
    </row>
    <row r="333" spans="1:6" x14ac:dyDescent="0.2">
      <c r="A333" s="1" t="s">
        <v>39</v>
      </c>
      <c r="B333" s="1" t="s">
        <v>315</v>
      </c>
      <c r="C333" s="1" t="s">
        <v>378</v>
      </c>
      <c r="D333" s="1">
        <v>790915</v>
      </c>
      <c r="E333" s="1" t="s">
        <v>14</v>
      </c>
    </row>
    <row r="334" spans="1:6" x14ac:dyDescent="0.2">
      <c r="A334" s="1" t="s">
        <v>86</v>
      </c>
      <c r="B334" s="1" t="s">
        <v>15</v>
      </c>
      <c r="C334" s="1" t="s">
        <v>379</v>
      </c>
      <c r="D334" s="1">
        <v>8002835</v>
      </c>
      <c r="E334" s="1" t="s">
        <v>14</v>
      </c>
      <c r="F334" s="1">
        <v>5368110</v>
      </c>
    </row>
    <row r="335" spans="1:6" x14ac:dyDescent="0.2">
      <c r="A335" s="1" t="s">
        <v>32</v>
      </c>
      <c r="B335" s="1" t="s">
        <v>34</v>
      </c>
      <c r="C335" s="1" t="s">
        <v>380</v>
      </c>
      <c r="D335" s="1">
        <v>8003114</v>
      </c>
      <c r="E335" s="1" t="s">
        <v>14</v>
      </c>
      <c r="F335" s="1">
        <v>5363113</v>
      </c>
    </row>
    <row r="336" spans="1:6" x14ac:dyDescent="0.2">
      <c r="A336" s="1" t="s">
        <v>53</v>
      </c>
      <c r="B336" s="1" t="s">
        <v>76</v>
      </c>
      <c r="C336" s="1" t="s">
        <v>381</v>
      </c>
      <c r="D336" s="1">
        <v>8003238</v>
      </c>
      <c r="E336" s="1" t="s">
        <v>14</v>
      </c>
      <c r="F336" s="1">
        <v>5365109</v>
      </c>
    </row>
    <row r="337" spans="1:6" x14ac:dyDescent="0.2">
      <c r="A337" s="1" t="s">
        <v>85</v>
      </c>
      <c r="B337" s="1" t="s">
        <v>37</v>
      </c>
      <c r="C337" s="1" t="s">
        <v>382</v>
      </c>
      <c r="D337" s="1">
        <v>8004439</v>
      </c>
      <c r="E337" s="1" t="s">
        <v>14</v>
      </c>
      <c r="F337" s="1">
        <v>5361134</v>
      </c>
    </row>
    <row r="338" spans="1:6" x14ac:dyDescent="0.2">
      <c r="A338" s="1" t="s">
        <v>53</v>
      </c>
      <c r="B338" s="1" t="s">
        <v>70</v>
      </c>
      <c r="C338" s="1" t="s">
        <v>383</v>
      </c>
      <c r="D338" s="1">
        <v>8003602</v>
      </c>
      <c r="E338" s="1" t="s">
        <v>14</v>
      </c>
      <c r="F338" s="1">
        <v>5365114</v>
      </c>
    </row>
    <row r="339" spans="1:6" x14ac:dyDescent="0.2">
      <c r="A339" s="1" t="s">
        <v>50</v>
      </c>
      <c r="B339" s="1" t="s">
        <v>21</v>
      </c>
      <c r="C339" s="1" t="s">
        <v>384</v>
      </c>
      <c r="D339" s="1">
        <v>8004722</v>
      </c>
      <c r="E339" s="1" t="s">
        <v>14</v>
      </c>
      <c r="F339" s="1">
        <v>5362133</v>
      </c>
    </row>
    <row r="340" spans="1:6" x14ac:dyDescent="0.2">
      <c r="A340" s="1" t="s">
        <v>63</v>
      </c>
      <c r="B340" s="1" t="s">
        <v>24</v>
      </c>
      <c r="C340" s="1" t="s">
        <v>385</v>
      </c>
      <c r="D340" s="1">
        <v>8004145</v>
      </c>
      <c r="E340" s="1" t="s">
        <v>14</v>
      </c>
      <c r="F340" s="1">
        <v>5366119</v>
      </c>
    </row>
    <row r="341" spans="1:6" x14ac:dyDescent="0.2">
      <c r="A341" s="1" t="s">
        <v>85</v>
      </c>
      <c r="B341" s="1" t="s">
        <v>38</v>
      </c>
      <c r="C341" s="1" t="s">
        <v>386</v>
      </c>
      <c r="D341" s="1">
        <v>8002789</v>
      </c>
      <c r="E341" s="1" t="s">
        <v>14</v>
      </c>
      <c r="F341" s="1">
        <v>5361108</v>
      </c>
    </row>
    <row r="342" spans="1:6" x14ac:dyDescent="0.2">
      <c r="A342" s="1" t="s">
        <v>27</v>
      </c>
      <c r="B342" s="1" t="s">
        <v>30</v>
      </c>
      <c r="C342" s="1" t="s">
        <v>387</v>
      </c>
      <c r="D342" s="1">
        <v>8000174</v>
      </c>
      <c r="E342" s="1" t="s">
        <v>14</v>
      </c>
      <c r="F342" s="1">
        <v>5364114</v>
      </c>
    </row>
    <row r="343" spans="1:6" x14ac:dyDescent="0.2">
      <c r="A343" s="1" t="s">
        <v>27</v>
      </c>
      <c r="B343" s="1" t="s">
        <v>30</v>
      </c>
      <c r="C343" s="1" t="s">
        <v>388</v>
      </c>
      <c r="D343" s="1">
        <v>8000182</v>
      </c>
      <c r="E343" s="1" t="s">
        <v>14</v>
      </c>
      <c r="F343" s="1">
        <v>5364115</v>
      </c>
    </row>
    <row r="344" spans="1:6" x14ac:dyDescent="0.2">
      <c r="A344" s="1" t="s">
        <v>32</v>
      </c>
      <c r="B344" s="1" t="s">
        <v>34</v>
      </c>
      <c r="C344" s="1" t="s">
        <v>389</v>
      </c>
      <c r="D344" s="1">
        <v>8003262</v>
      </c>
      <c r="E344" s="1" t="s">
        <v>14</v>
      </c>
      <c r="F344" s="1">
        <v>5363121</v>
      </c>
    </row>
    <row r="345" spans="1:6" x14ac:dyDescent="0.2">
      <c r="A345" s="1" t="s">
        <v>85</v>
      </c>
      <c r="B345" s="1" t="s">
        <v>38</v>
      </c>
      <c r="C345" s="1" t="s">
        <v>390</v>
      </c>
      <c r="D345" s="1">
        <v>8002495</v>
      </c>
      <c r="E345" s="1" t="s">
        <v>14</v>
      </c>
      <c r="F345" s="1">
        <v>5361105</v>
      </c>
    </row>
    <row r="346" spans="1:6" x14ac:dyDescent="0.2">
      <c r="A346" s="1" t="s">
        <v>53</v>
      </c>
      <c r="B346" s="1" t="s">
        <v>182</v>
      </c>
      <c r="C346" s="1" t="s">
        <v>391</v>
      </c>
      <c r="D346" s="1">
        <v>8002991</v>
      </c>
      <c r="E346" s="1" t="s">
        <v>14</v>
      </c>
      <c r="F346" s="1">
        <v>5365105</v>
      </c>
    </row>
    <row r="347" spans="1:6" x14ac:dyDescent="0.2">
      <c r="A347" s="1" t="s">
        <v>35</v>
      </c>
      <c r="B347" s="1" t="s">
        <v>36</v>
      </c>
      <c r="C347" s="1" t="s">
        <v>392</v>
      </c>
      <c r="D347" s="1">
        <v>8002320</v>
      </c>
      <c r="E347" s="1" t="s">
        <v>14</v>
      </c>
      <c r="F347" s="1">
        <v>5361103</v>
      </c>
    </row>
    <row r="348" spans="1:6" x14ac:dyDescent="0.2">
      <c r="A348" s="1" t="s">
        <v>50</v>
      </c>
      <c r="B348" s="1" t="s">
        <v>224</v>
      </c>
      <c r="C348" s="1" t="s">
        <v>393</v>
      </c>
      <c r="D348" s="1">
        <v>8003033</v>
      </c>
      <c r="E348" s="1" t="s">
        <v>14</v>
      </c>
      <c r="F348" s="1">
        <v>5362105</v>
      </c>
    </row>
    <row r="349" spans="1:6" x14ac:dyDescent="0.2">
      <c r="A349" s="1" t="s">
        <v>27</v>
      </c>
      <c r="B349" s="1" t="s">
        <v>30</v>
      </c>
      <c r="C349" s="1" t="s">
        <v>394</v>
      </c>
      <c r="D349" s="1">
        <v>8000190</v>
      </c>
      <c r="E349" s="1" t="s">
        <v>14</v>
      </c>
      <c r="F349" s="1">
        <v>5364116</v>
      </c>
    </row>
    <row r="350" spans="1:6" x14ac:dyDescent="0.2">
      <c r="A350" s="1" t="s">
        <v>57</v>
      </c>
      <c r="B350" s="1" t="s">
        <v>20</v>
      </c>
      <c r="C350" s="1" t="s">
        <v>395</v>
      </c>
      <c r="D350" s="1">
        <v>8003300</v>
      </c>
      <c r="E350" s="1" t="s">
        <v>14</v>
      </c>
      <c r="F350" s="1">
        <v>5362110</v>
      </c>
    </row>
    <row r="351" spans="1:6" x14ac:dyDescent="0.2">
      <c r="A351" s="1" t="s">
        <v>32</v>
      </c>
      <c r="B351" s="1" t="s">
        <v>33</v>
      </c>
      <c r="C351" s="1" t="s">
        <v>396</v>
      </c>
      <c r="E351" s="1" t="s">
        <v>432</v>
      </c>
    </row>
    <row r="352" spans="1:6" x14ac:dyDescent="0.2">
      <c r="A352" s="1" t="s">
        <v>50</v>
      </c>
      <c r="B352" s="1" t="s">
        <v>22</v>
      </c>
      <c r="C352" s="1" t="s">
        <v>397</v>
      </c>
      <c r="D352" s="1">
        <v>8005443</v>
      </c>
      <c r="E352" s="1" t="s">
        <v>14</v>
      </c>
      <c r="F352" s="1">
        <v>5362142</v>
      </c>
    </row>
    <row r="353" spans="1:6" x14ac:dyDescent="0.2">
      <c r="A353" s="1" t="s">
        <v>39</v>
      </c>
      <c r="B353" s="1" t="s">
        <v>40</v>
      </c>
      <c r="C353" s="1" t="s">
        <v>398</v>
      </c>
      <c r="D353" s="1">
        <v>8004196</v>
      </c>
      <c r="E353" s="1" t="s">
        <v>14</v>
      </c>
      <c r="F353" s="1">
        <v>5367117</v>
      </c>
    </row>
    <row r="354" spans="1:6" x14ac:dyDescent="0.2">
      <c r="A354" s="1" t="s">
        <v>32</v>
      </c>
      <c r="B354" s="1" t="s">
        <v>33</v>
      </c>
      <c r="C354" s="1" t="s">
        <v>399</v>
      </c>
      <c r="D354" s="1">
        <v>8004676</v>
      </c>
      <c r="E354" s="1" t="s">
        <v>14</v>
      </c>
      <c r="F354" s="1">
        <v>5363133</v>
      </c>
    </row>
    <row r="355" spans="1:6" x14ac:dyDescent="0.2">
      <c r="A355" s="1" t="s">
        <v>32</v>
      </c>
      <c r="B355" s="1" t="s">
        <v>34</v>
      </c>
      <c r="C355" s="1" t="s">
        <v>400</v>
      </c>
      <c r="E355" s="1" t="s">
        <v>432</v>
      </c>
    </row>
    <row r="356" spans="1:6" x14ac:dyDescent="0.2">
      <c r="A356" s="1" t="s">
        <v>32</v>
      </c>
      <c r="B356" s="1" t="s">
        <v>34</v>
      </c>
      <c r="C356" s="1" t="s">
        <v>401</v>
      </c>
      <c r="D356" s="1">
        <v>8002398</v>
      </c>
      <c r="E356" s="1" t="s">
        <v>14</v>
      </c>
      <c r="F356" s="1">
        <v>5363107</v>
      </c>
    </row>
    <row r="357" spans="1:6" x14ac:dyDescent="0.2">
      <c r="A357" s="1" t="s">
        <v>48</v>
      </c>
      <c r="B357" s="1" t="s">
        <v>61</v>
      </c>
      <c r="C357" s="1" t="s">
        <v>402</v>
      </c>
      <c r="D357" s="1">
        <v>8004250</v>
      </c>
      <c r="E357" s="1" t="s">
        <v>14</v>
      </c>
      <c r="F357" s="1">
        <v>5365126</v>
      </c>
    </row>
    <row r="358" spans="1:6" x14ac:dyDescent="0.2">
      <c r="A358" s="1" t="s">
        <v>35</v>
      </c>
      <c r="B358" s="1" t="s">
        <v>36</v>
      </c>
      <c r="C358" s="1" t="s">
        <v>403</v>
      </c>
      <c r="D358" s="1">
        <v>8005044</v>
      </c>
      <c r="E358" s="1" t="s">
        <v>14</v>
      </c>
      <c r="F358" s="1">
        <v>5361150</v>
      </c>
    </row>
    <row r="359" spans="1:6" x14ac:dyDescent="0.2">
      <c r="A359" s="1" t="s">
        <v>86</v>
      </c>
      <c r="B359" s="1" t="s">
        <v>87</v>
      </c>
      <c r="C359" s="1" t="s">
        <v>404</v>
      </c>
      <c r="D359" s="1">
        <v>8002525</v>
      </c>
      <c r="E359" s="1" t="s">
        <v>14</v>
      </c>
      <c r="F359" s="1">
        <v>5368104</v>
      </c>
    </row>
    <row r="360" spans="1:6" x14ac:dyDescent="0.2">
      <c r="A360" s="1" t="s">
        <v>85</v>
      </c>
      <c r="B360" s="1" t="s">
        <v>38</v>
      </c>
      <c r="C360" s="1" t="s">
        <v>405</v>
      </c>
      <c r="D360" s="1">
        <v>8002290</v>
      </c>
      <c r="E360" s="1" t="s">
        <v>14</v>
      </c>
      <c r="F360" s="1">
        <v>5361102</v>
      </c>
    </row>
    <row r="361" spans="1:6" x14ac:dyDescent="0.2">
      <c r="A361" s="1" t="s">
        <v>63</v>
      </c>
      <c r="B361" s="1" t="s">
        <v>24</v>
      </c>
      <c r="C361" s="1" t="s">
        <v>406</v>
      </c>
      <c r="D361" s="1">
        <v>8005028</v>
      </c>
      <c r="E361" s="1" t="s">
        <v>14</v>
      </c>
      <c r="F361" s="1">
        <v>5366129</v>
      </c>
    </row>
    <row r="362" spans="1:6" x14ac:dyDescent="0.2">
      <c r="A362" s="1" t="s">
        <v>86</v>
      </c>
      <c r="B362" s="1" t="s">
        <v>16</v>
      </c>
      <c r="C362" s="1" t="s">
        <v>407</v>
      </c>
      <c r="D362" s="1">
        <v>8003904</v>
      </c>
      <c r="E362" s="1" t="s">
        <v>14</v>
      </c>
      <c r="F362" s="1">
        <v>5368127</v>
      </c>
    </row>
    <row r="363" spans="1:6" x14ac:dyDescent="0.2">
      <c r="A363" s="1" t="s">
        <v>50</v>
      </c>
      <c r="B363" s="1" t="s">
        <v>21</v>
      </c>
      <c r="C363" s="1" t="s">
        <v>423</v>
      </c>
      <c r="E363" s="1" t="s">
        <v>432</v>
      </c>
    </row>
    <row r="364" spans="1:6" x14ac:dyDescent="0.2">
      <c r="A364" s="1" t="s">
        <v>86</v>
      </c>
      <c r="B364" s="1" t="s">
        <v>87</v>
      </c>
      <c r="C364" s="1" t="s">
        <v>408</v>
      </c>
      <c r="D364" s="1">
        <v>8003858</v>
      </c>
      <c r="E364" s="1" t="s">
        <v>14</v>
      </c>
      <c r="F364" s="1">
        <v>5368125</v>
      </c>
    </row>
    <row r="365" spans="1:6" x14ac:dyDescent="0.2">
      <c r="A365" s="1" t="s">
        <v>48</v>
      </c>
      <c r="B365" s="1" t="s">
        <v>61</v>
      </c>
      <c r="C365" s="1" t="s">
        <v>427</v>
      </c>
      <c r="D365" s="1">
        <v>531936</v>
      </c>
      <c r="E365" s="1" t="s">
        <v>14</v>
      </c>
      <c r="F365" s="1">
        <v>5369101</v>
      </c>
    </row>
    <row r="366" spans="1:6" x14ac:dyDescent="0.2">
      <c r="A366" s="1" t="s">
        <v>35</v>
      </c>
      <c r="B366" s="1" t="s">
        <v>93</v>
      </c>
      <c r="C366" s="1" t="s">
        <v>409</v>
      </c>
      <c r="D366" s="1">
        <v>8002738</v>
      </c>
      <c r="E366" s="1" t="s">
        <v>14</v>
      </c>
      <c r="F366" s="1">
        <v>5361107</v>
      </c>
    </row>
    <row r="367" spans="1:6" x14ac:dyDescent="0.2">
      <c r="A367" s="1" t="s">
        <v>86</v>
      </c>
      <c r="B367" s="1" t="s">
        <v>16</v>
      </c>
      <c r="C367" s="1" t="s">
        <v>410</v>
      </c>
      <c r="D367" s="1">
        <v>8003696</v>
      </c>
      <c r="E367" s="1" t="s">
        <v>14</v>
      </c>
      <c r="F367" s="1">
        <v>5368119</v>
      </c>
    </row>
    <row r="368" spans="1:6" x14ac:dyDescent="0.2">
      <c r="A368" s="1" t="s">
        <v>53</v>
      </c>
      <c r="B368" s="1" t="s">
        <v>17</v>
      </c>
      <c r="C368" s="1" t="s">
        <v>411</v>
      </c>
      <c r="D368" s="1">
        <v>8004412</v>
      </c>
      <c r="E368" s="1" t="s">
        <v>14</v>
      </c>
      <c r="F368" s="1">
        <v>5365132</v>
      </c>
    </row>
    <row r="369" spans="1:6" x14ac:dyDescent="0.2">
      <c r="A369" s="1" t="s">
        <v>53</v>
      </c>
      <c r="B369" s="1" t="s">
        <v>17</v>
      </c>
      <c r="C369" s="1" t="s">
        <v>424</v>
      </c>
      <c r="D369" s="1">
        <v>531928</v>
      </c>
      <c r="E369" s="1" t="s">
        <v>14</v>
      </c>
      <c r="F369" s="1">
        <v>5003199</v>
      </c>
    </row>
  </sheetData>
  <phoneticPr fontId="0" type="noConversion"/>
  <pageMargins left="0.49" right="0.46" top="1" bottom="1" header="0.5" footer="0.5"/>
  <pageSetup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67"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66"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65" priority="6">
      <formula>LEN(TRIM(M3))=0</formula>
    </cfRule>
  </conditionalFormatting>
  <conditionalFormatting sqref="I39:I48">
    <cfRule type="cellIs" dxfId="564" priority="2" operator="equal">
      <formula>"N/A"</formula>
    </cfRule>
    <cfRule type="cellIs" dxfId="563" priority="3" operator="equal">
      <formula>"No"</formula>
    </cfRule>
    <cfRule type="cellIs" dxfId="562" priority="4" operator="equal">
      <formula>"Yes"</formula>
    </cfRule>
    <cfRule type="containsBlanks" dxfId="561" priority="11">
      <formula>LEN(TRIM(I39))=0</formula>
    </cfRule>
  </conditionalFormatting>
  <conditionalFormatting sqref="C3:D36 H3:I36 M3:N22">
    <cfRule type="cellIs" dxfId="560" priority="1" operator="equal">
      <formula>"N/A"</formula>
    </cfRule>
  </conditionalFormatting>
  <dataValidations count="3">
    <dataValidation type="list" showDropDown="1" showInputMessage="1" showErrorMessage="1" error="Please enter a whole number from 1 to 5, or N/A for not applicable." sqref="C3:D36 H3:I36 M3:N22">
      <formula1>$P$3:$P$8</formula1>
    </dataValidation>
    <dataValidation type="list" allowBlank="1" showDropDown="1" showErrorMessage="1" error="Your options are to select Yes, No or N/A for not applicable." sqref="I39:I48">
      <formula1>$P$47:$P$49</formula1>
    </dataValidation>
    <dataValidation type="list" allowBlank="1" showDropDown="1" showInputMessage="1" showErrorMessage="1" sqref="H41:H48">
      <formula1>"X"</formula1>
    </dataValidation>
  </dataValidations>
  <printOptions horizontalCentered="1"/>
  <pageMargins left="0.3" right="0.3" top="0.7" bottom="0.3" header="0" footer="0"/>
  <pageSetup scale="52"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Q99"/>
  <sheetViews>
    <sheetView workbookViewId="0">
      <selection sqref="A1:I1"/>
    </sheetView>
  </sheetViews>
  <sheetFormatPr defaultRowHeight="15" x14ac:dyDescent="0.2"/>
  <cols>
    <col min="1" max="1" width="20.7109375" style="204" customWidth="1"/>
    <col min="2" max="2" width="40.7109375" style="11" customWidth="1"/>
    <col min="3" max="4" width="10.7109375" style="4" customWidth="1"/>
    <col min="5" max="5" width="4.140625" style="4" customWidth="1"/>
    <col min="6" max="6" width="20.7109375" style="205" customWidth="1"/>
    <col min="7" max="7" width="40.7109375" style="205" customWidth="1"/>
    <col min="8" max="9" width="10.7109375" style="205" customWidth="1"/>
    <col min="10" max="10" width="4.140625" style="4" customWidth="1"/>
    <col min="11" max="11" width="20.7109375" style="205" customWidth="1"/>
    <col min="12" max="12" width="40.7109375" style="205" customWidth="1"/>
    <col min="13" max="14" width="10.7109375" style="205" customWidth="1"/>
    <col min="15" max="15" width="9.140625" style="4" customWidth="1"/>
    <col min="16" max="16" width="9.140625" style="4" hidden="1" customWidth="1"/>
    <col min="17" max="17" width="9.140625" style="4" customWidth="1"/>
    <col min="18" max="16384" width="9.140625" style="4"/>
  </cols>
  <sheetData>
    <row r="1" spans="1:16" s="57" customFormat="1" ht="39.950000000000003" customHeight="1" x14ac:dyDescent="0.2">
      <c r="A1" s="244" t="s">
        <v>504</v>
      </c>
      <c r="B1" s="244"/>
      <c r="C1" s="244"/>
      <c r="D1" s="244"/>
      <c r="E1" s="244"/>
      <c r="F1" s="244"/>
      <c r="G1" s="244"/>
      <c r="H1" s="244"/>
      <c r="I1" s="244"/>
      <c r="J1" s="134"/>
      <c r="K1" s="134"/>
      <c r="L1" s="134"/>
      <c r="M1" s="134"/>
      <c r="N1" s="134"/>
    </row>
    <row r="2" spans="1:16" s="140" customFormat="1" ht="20.100000000000001" customHeight="1" x14ac:dyDescent="0.2">
      <c r="A2" s="135" t="s">
        <v>498</v>
      </c>
      <c r="B2" s="136" t="s">
        <v>485</v>
      </c>
      <c r="C2" s="137" t="s">
        <v>499</v>
      </c>
      <c r="D2" s="138" t="s">
        <v>500</v>
      </c>
      <c r="E2" s="139"/>
      <c r="F2" s="135" t="s">
        <v>498</v>
      </c>
      <c r="G2" s="136" t="s">
        <v>484</v>
      </c>
      <c r="H2" s="137" t="s">
        <v>499</v>
      </c>
      <c r="I2" s="138" t="s">
        <v>500</v>
      </c>
      <c r="J2" s="139"/>
      <c r="K2" s="135" t="s">
        <v>498</v>
      </c>
      <c r="L2" s="136" t="s">
        <v>484</v>
      </c>
      <c r="M2" s="137" t="s">
        <v>499</v>
      </c>
      <c r="N2" s="138" t="s">
        <v>500</v>
      </c>
    </row>
    <row r="3" spans="1:16" s="140" customFormat="1" ht="20.100000000000001" customHeight="1" x14ac:dyDescent="0.2">
      <c r="A3" s="245" t="s">
        <v>8</v>
      </c>
      <c r="B3" s="141" t="s">
        <v>1</v>
      </c>
      <c r="C3" s="126"/>
      <c r="D3" s="127"/>
      <c r="E3" s="139"/>
      <c r="F3" s="245" t="s">
        <v>450</v>
      </c>
      <c r="G3" s="141" t="s">
        <v>1</v>
      </c>
      <c r="H3" s="126"/>
      <c r="I3" s="127"/>
      <c r="J3" s="139"/>
      <c r="K3" s="245" t="s">
        <v>449</v>
      </c>
      <c r="L3" s="141" t="s">
        <v>1</v>
      </c>
      <c r="M3" s="126"/>
      <c r="N3" s="127"/>
      <c r="P3" s="142">
        <v>1</v>
      </c>
    </row>
    <row r="4" spans="1:16" s="140" customFormat="1" ht="20.100000000000001" customHeight="1" x14ac:dyDescent="0.2">
      <c r="A4" s="246"/>
      <c r="B4" s="143" t="s">
        <v>439</v>
      </c>
      <c r="C4" s="126"/>
      <c r="D4" s="127"/>
      <c r="E4" s="139"/>
      <c r="F4" s="247"/>
      <c r="G4" s="143" t="s">
        <v>439</v>
      </c>
      <c r="H4" s="126"/>
      <c r="I4" s="127"/>
      <c r="J4" s="139"/>
      <c r="K4" s="246"/>
      <c r="L4" s="143" t="s">
        <v>439</v>
      </c>
      <c r="M4" s="126"/>
      <c r="N4" s="127"/>
      <c r="P4" s="142">
        <v>2</v>
      </c>
    </row>
    <row r="5" spans="1:16" s="140" customFormat="1" ht="20.100000000000001" customHeight="1" x14ac:dyDescent="0.2">
      <c r="A5" s="246"/>
      <c r="B5" s="143" t="s">
        <v>436</v>
      </c>
      <c r="C5" s="126"/>
      <c r="D5" s="127"/>
      <c r="E5" s="139"/>
      <c r="F5" s="247"/>
      <c r="G5" s="143" t="s">
        <v>436</v>
      </c>
      <c r="H5" s="126"/>
      <c r="I5" s="127"/>
      <c r="J5" s="139"/>
      <c r="K5" s="246"/>
      <c r="L5" s="143" t="s">
        <v>436</v>
      </c>
      <c r="M5" s="126"/>
      <c r="N5" s="127"/>
      <c r="P5" s="142">
        <v>3</v>
      </c>
    </row>
    <row r="6" spans="1:16" s="140" customFormat="1" ht="20.100000000000001" customHeight="1" x14ac:dyDescent="0.2">
      <c r="A6" s="246"/>
      <c r="B6" s="143" t="s">
        <v>437</v>
      </c>
      <c r="C6" s="126"/>
      <c r="D6" s="127"/>
      <c r="E6" s="139"/>
      <c r="F6" s="247"/>
      <c r="G6" s="143" t="s">
        <v>437</v>
      </c>
      <c r="H6" s="126"/>
      <c r="I6" s="127"/>
      <c r="J6" s="139"/>
      <c r="K6" s="246"/>
      <c r="L6" s="143" t="s">
        <v>437</v>
      </c>
      <c r="M6" s="126"/>
      <c r="N6" s="127"/>
      <c r="P6" s="142">
        <v>4</v>
      </c>
    </row>
    <row r="7" spans="1:16" s="140" customFormat="1" ht="20.100000000000001" customHeight="1" x14ac:dyDescent="0.2">
      <c r="A7" s="246"/>
      <c r="B7" s="143" t="s">
        <v>4</v>
      </c>
      <c r="C7" s="126"/>
      <c r="D7" s="127"/>
      <c r="E7" s="139"/>
      <c r="F7" s="247"/>
      <c r="G7" s="143" t="s">
        <v>4</v>
      </c>
      <c r="H7" s="126"/>
      <c r="I7" s="127"/>
      <c r="J7" s="139"/>
      <c r="K7" s="246"/>
      <c r="L7" s="143" t="s">
        <v>4</v>
      </c>
      <c r="M7" s="126"/>
      <c r="N7" s="127"/>
      <c r="P7" s="142">
        <v>5</v>
      </c>
    </row>
    <row r="8" spans="1:16" s="140" customFormat="1" ht="20.100000000000001" customHeight="1" x14ac:dyDescent="0.2">
      <c r="A8" s="246"/>
      <c r="B8" s="143" t="s">
        <v>438</v>
      </c>
      <c r="C8" s="126"/>
      <c r="D8" s="127"/>
      <c r="E8" s="139"/>
      <c r="F8" s="247"/>
      <c r="G8" s="143" t="s">
        <v>438</v>
      </c>
      <c r="H8" s="126"/>
      <c r="I8" s="127"/>
      <c r="J8" s="139"/>
      <c r="K8" s="246"/>
      <c r="L8" s="143" t="s">
        <v>438</v>
      </c>
      <c r="M8" s="126"/>
      <c r="N8" s="127"/>
      <c r="P8" s="144" t="s">
        <v>517</v>
      </c>
    </row>
    <row r="9" spans="1:16" s="140" customFormat="1" ht="20.100000000000001" customHeight="1" x14ac:dyDescent="0.2">
      <c r="A9" s="246"/>
      <c r="B9" s="143" t="s">
        <v>3</v>
      </c>
      <c r="C9" s="126"/>
      <c r="D9" s="127"/>
      <c r="E9" s="145"/>
      <c r="F9" s="247"/>
      <c r="G9" s="143" t="s">
        <v>3</v>
      </c>
      <c r="H9" s="126"/>
      <c r="I9" s="127"/>
      <c r="J9" s="145"/>
      <c r="K9" s="246"/>
      <c r="L9" s="143" t="s">
        <v>3</v>
      </c>
      <c r="M9" s="126"/>
      <c r="N9" s="127"/>
    </row>
    <row r="10" spans="1:16" s="140" customFormat="1" ht="20.100000000000001" customHeight="1" x14ac:dyDescent="0.2">
      <c r="A10" s="246"/>
      <c r="B10" s="143" t="s">
        <v>440</v>
      </c>
      <c r="C10" s="126"/>
      <c r="D10" s="127"/>
      <c r="E10" s="139"/>
      <c r="F10" s="247"/>
      <c r="G10" s="146" t="s">
        <v>2</v>
      </c>
      <c r="H10" s="126"/>
      <c r="I10" s="127"/>
      <c r="J10" s="139"/>
      <c r="K10" s="246"/>
      <c r="L10" s="146" t="s">
        <v>2</v>
      </c>
      <c r="M10" s="126"/>
      <c r="N10" s="127"/>
    </row>
    <row r="11" spans="1:16" s="140" customFormat="1" ht="20.100000000000001" customHeight="1" x14ac:dyDescent="0.2">
      <c r="A11" s="246"/>
      <c r="B11" s="146" t="s">
        <v>2</v>
      </c>
      <c r="C11" s="126"/>
      <c r="D11" s="127"/>
      <c r="E11" s="139"/>
      <c r="F11" s="246" t="s">
        <v>506</v>
      </c>
      <c r="G11" s="147" t="s">
        <v>1</v>
      </c>
      <c r="H11" s="126"/>
      <c r="I11" s="127"/>
      <c r="J11" s="139"/>
      <c r="K11" s="246" t="s">
        <v>483</v>
      </c>
      <c r="L11" s="148" t="s">
        <v>5</v>
      </c>
      <c r="M11" s="126"/>
      <c r="N11" s="127"/>
    </row>
    <row r="12" spans="1:16" s="140" customFormat="1" ht="20.100000000000001" customHeight="1" x14ac:dyDescent="0.2">
      <c r="A12" s="246" t="s">
        <v>10</v>
      </c>
      <c r="B12" s="147" t="s">
        <v>1</v>
      </c>
      <c r="C12" s="126"/>
      <c r="D12" s="127"/>
      <c r="E12" s="139"/>
      <c r="F12" s="247"/>
      <c r="G12" s="143" t="s">
        <v>439</v>
      </c>
      <c r="H12" s="126"/>
      <c r="I12" s="127"/>
      <c r="J12" s="139"/>
      <c r="K12" s="246"/>
      <c r="L12" s="148" t="s">
        <v>444</v>
      </c>
      <c r="M12" s="126"/>
      <c r="N12" s="127"/>
    </row>
    <row r="13" spans="1:16" s="140" customFormat="1" ht="20.100000000000001" customHeight="1" x14ac:dyDescent="0.2">
      <c r="A13" s="247"/>
      <c r="B13" s="143" t="s">
        <v>439</v>
      </c>
      <c r="C13" s="126"/>
      <c r="D13" s="127"/>
      <c r="E13" s="139"/>
      <c r="F13" s="247"/>
      <c r="G13" s="143" t="s">
        <v>436</v>
      </c>
      <c r="H13" s="126"/>
      <c r="I13" s="127"/>
      <c r="J13" s="139"/>
      <c r="K13" s="246"/>
      <c r="L13" s="149" t="s">
        <v>441</v>
      </c>
      <c r="M13" s="126"/>
      <c r="N13" s="127"/>
    </row>
    <row r="14" spans="1:16" s="140" customFormat="1" ht="20.100000000000001" customHeight="1" x14ac:dyDescent="0.2">
      <c r="A14" s="247"/>
      <c r="B14" s="143" t="s">
        <v>436</v>
      </c>
      <c r="C14" s="126"/>
      <c r="D14" s="127"/>
      <c r="E14" s="139"/>
      <c r="F14" s="247"/>
      <c r="G14" s="143" t="s">
        <v>437</v>
      </c>
      <c r="H14" s="126"/>
      <c r="I14" s="127"/>
      <c r="J14" s="139"/>
      <c r="K14" s="246"/>
      <c r="L14" s="148" t="s">
        <v>442</v>
      </c>
      <c r="M14" s="126"/>
      <c r="N14" s="127"/>
    </row>
    <row r="15" spans="1:16" s="140" customFormat="1" ht="20.100000000000001" customHeight="1" x14ac:dyDescent="0.2">
      <c r="A15" s="247"/>
      <c r="B15" s="143" t="s">
        <v>437</v>
      </c>
      <c r="C15" s="126"/>
      <c r="D15" s="127"/>
      <c r="E15" s="139"/>
      <c r="F15" s="247"/>
      <c r="G15" s="143" t="s">
        <v>4</v>
      </c>
      <c r="H15" s="126"/>
      <c r="I15" s="127"/>
      <c r="J15" s="139"/>
      <c r="K15" s="246"/>
      <c r="L15" s="150" t="s">
        <v>443</v>
      </c>
      <c r="M15" s="126"/>
      <c r="N15" s="127"/>
    </row>
    <row r="16" spans="1:16" s="140" customFormat="1" ht="20.100000000000001" customHeight="1" x14ac:dyDescent="0.2">
      <c r="A16" s="247"/>
      <c r="B16" s="143" t="s">
        <v>4</v>
      </c>
      <c r="C16" s="126"/>
      <c r="D16" s="127"/>
      <c r="E16" s="139"/>
      <c r="F16" s="247"/>
      <c r="G16" s="143" t="s">
        <v>438</v>
      </c>
      <c r="H16" s="126"/>
      <c r="I16" s="127"/>
      <c r="J16" s="139"/>
      <c r="K16" s="248" t="s">
        <v>12</v>
      </c>
      <c r="L16" s="141" t="s">
        <v>444</v>
      </c>
      <c r="M16" s="126"/>
      <c r="N16" s="127"/>
    </row>
    <row r="17" spans="1:17" s="140" customFormat="1" ht="20.100000000000001" customHeight="1" x14ac:dyDescent="0.2">
      <c r="A17" s="247"/>
      <c r="B17" s="143" t="s">
        <v>438</v>
      </c>
      <c r="C17" s="126"/>
      <c r="D17" s="127"/>
      <c r="E17" s="139"/>
      <c r="F17" s="247"/>
      <c r="G17" s="143" t="s">
        <v>440</v>
      </c>
      <c r="H17" s="126"/>
      <c r="I17" s="127"/>
      <c r="J17" s="139"/>
      <c r="K17" s="248"/>
      <c r="L17" s="143" t="s">
        <v>482</v>
      </c>
      <c r="M17" s="126"/>
      <c r="N17" s="127"/>
    </row>
    <row r="18" spans="1:17" s="140" customFormat="1" ht="20.100000000000001" customHeight="1" x14ac:dyDescent="0.2">
      <c r="A18" s="247"/>
      <c r="B18" s="143" t="s">
        <v>3</v>
      </c>
      <c r="C18" s="126"/>
      <c r="D18" s="127"/>
      <c r="E18" s="139"/>
      <c r="F18" s="247"/>
      <c r="G18" s="146" t="s">
        <v>2</v>
      </c>
      <c r="H18" s="126"/>
      <c r="I18" s="127"/>
      <c r="J18" s="139"/>
      <c r="K18" s="248"/>
      <c r="L18" s="143" t="s">
        <v>445</v>
      </c>
      <c r="M18" s="126"/>
      <c r="N18" s="127"/>
    </row>
    <row r="19" spans="1:17" s="140" customFormat="1" ht="20.100000000000001" customHeight="1" x14ac:dyDescent="0.2">
      <c r="A19" s="247"/>
      <c r="B19" s="146" t="s">
        <v>2</v>
      </c>
      <c r="C19" s="126"/>
      <c r="D19" s="127"/>
      <c r="E19" s="139"/>
      <c r="F19" s="246" t="s">
        <v>451</v>
      </c>
      <c r="G19" s="147" t="s">
        <v>1</v>
      </c>
      <c r="H19" s="126"/>
      <c r="I19" s="127"/>
      <c r="J19" s="139"/>
      <c r="K19" s="248"/>
      <c r="L19" s="143" t="s">
        <v>6</v>
      </c>
      <c r="M19" s="126"/>
      <c r="N19" s="127"/>
    </row>
    <row r="20" spans="1:17" s="140" customFormat="1" ht="20.100000000000001" customHeight="1" x14ac:dyDescent="0.2">
      <c r="A20" s="246" t="s">
        <v>481</v>
      </c>
      <c r="B20" s="147" t="s">
        <v>1</v>
      </c>
      <c r="C20" s="126"/>
      <c r="D20" s="127"/>
      <c r="E20" s="139"/>
      <c r="F20" s="247"/>
      <c r="G20" s="143" t="s">
        <v>439</v>
      </c>
      <c r="H20" s="126"/>
      <c r="I20" s="127"/>
      <c r="J20" s="139"/>
      <c r="K20" s="248"/>
      <c r="L20" s="143" t="s">
        <v>447</v>
      </c>
      <c r="M20" s="126"/>
      <c r="N20" s="127"/>
    </row>
    <row r="21" spans="1:17" s="140" customFormat="1" ht="20.100000000000001" customHeight="1" x14ac:dyDescent="0.2">
      <c r="A21" s="247"/>
      <c r="B21" s="143" t="s">
        <v>439</v>
      </c>
      <c r="C21" s="126"/>
      <c r="D21" s="127"/>
      <c r="E21" s="139"/>
      <c r="F21" s="247"/>
      <c r="G21" s="143" t="s">
        <v>436</v>
      </c>
      <c r="H21" s="126"/>
      <c r="I21" s="127"/>
      <c r="J21" s="139"/>
      <c r="K21" s="248"/>
      <c r="L21" s="143" t="s">
        <v>448</v>
      </c>
      <c r="M21" s="126"/>
      <c r="N21" s="127"/>
    </row>
    <row r="22" spans="1:17" s="140" customFormat="1" ht="20.100000000000001" customHeight="1" x14ac:dyDescent="0.2">
      <c r="A22" s="247"/>
      <c r="B22" s="143" t="s">
        <v>436</v>
      </c>
      <c r="C22" s="126"/>
      <c r="D22" s="127"/>
      <c r="E22" s="139"/>
      <c r="F22" s="247"/>
      <c r="G22" s="143" t="s">
        <v>437</v>
      </c>
      <c r="H22" s="126"/>
      <c r="I22" s="127"/>
      <c r="J22" s="139"/>
      <c r="K22" s="249"/>
      <c r="L22" s="151" t="s">
        <v>446</v>
      </c>
      <c r="M22" s="126"/>
      <c r="N22" s="127"/>
    </row>
    <row r="23" spans="1:17" s="140" customFormat="1" ht="20.100000000000001" customHeight="1" x14ac:dyDescent="0.2">
      <c r="A23" s="247"/>
      <c r="B23" s="143" t="s">
        <v>437</v>
      </c>
      <c r="C23" s="126"/>
      <c r="D23" s="127"/>
      <c r="E23" s="139"/>
      <c r="F23" s="247"/>
      <c r="G23" s="143" t="s">
        <v>4</v>
      </c>
      <c r="H23" s="126"/>
      <c r="I23" s="127"/>
      <c r="J23" s="139"/>
      <c r="K23" s="152"/>
      <c r="L23" s="153"/>
      <c r="M23" s="153"/>
      <c r="N23" s="153"/>
    </row>
    <row r="24" spans="1:17" s="140" customFormat="1" ht="20.100000000000001" customHeight="1" x14ac:dyDescent="0.2">
      <c r="A24" s="247"/>
      <c r="B24" s="143" t="s">
        <v>4</v>
      </c>
      <c r="C24" s="126"/>
      <c r="D24" s="127"/>
      <c r="E24" s="139"/>
      <c r="F24" s="247"/>
      <c r="G24" s="143" t="s">
        <v>438</v>
      </c>
      <c r="H24" s="126"/>
      <c r="I24" s="127"/>
      <c r="J24" s="139"/>
      <c r="K24" s="135" t="s">
        <v>502</v>
      </c>
      <c r="L24" s="154"/>
      <c r="M24" s="137" t="s">
        <v>499</v>
      </c>
      <c r="N24" s="138" t="s">
        <v>500</v>
      </c>
    </row>
    <row r="25" spans="1:17" s="140" customFormat="1" ht="20.100000000000001" customHeight="1" x14ac:dyDescent="0.2">
      <c r="A25" s="247"/>
      <c r="B25" s="143" t="s">
        <v>438</v>
      </c>
      <c r="C25" s="126"/>
      <c r="D25" s="127"/>
      <c r="E25" s="139"/>
      <c r="F25" s="247"/>
      <c r="G25" s="143" t="s">
        <v>3</v>
      </c>
      <c r="H25" s="126"/>
      <c r="I25" s="127"/>
      <c r="J25" s="139"/>
      <c r="K25" s="245" t="s">
        <v>507</v>
      </c>
      <c r="L25" s="155" t="s">
        <v>1</v>
      </c>
      <c r="M25" s="156" t="str">
        <f>IF(ISERROR(AVERAGE(C3,C12,C20,C28,H3,H11,H19,H28,M3))," ",AVERAGE(C3,C12,C20,C28,H3,H11,H19,H28,M3))</f>
        <v xml:space="preserve"> </v>
      </c>
      <c r="N25" s="157" t="str">
        <f>IF(ISERROR(AVERAGE(D3,D12,D20,D28,I3,I11,I19,I28,N3))," ",AVERAGE(D3,D12,D20,D28,I3,I11,I19,I28,N3))</f>
        <v xml:space="preserve"> </v>
      </c>
      <c r="P25" s="158"/>
      <c r="Q25" s="158"/>
    </row>
    <row r="26" spans="1:17" s="140" customFormat="1" ht="20.100000000000001" customHeight="1" x14ac:dyDescent="0.2">
      <c r="A26" s="247"/>
      <c r="B26" s="143" t="s">
        <v>3</v>
      </c>
      <c r="C26" s="126"/>
      <c r="D26" s="127"/>
      <c r="E26" s="139"/>
      <c r="F26" s="247"/>
      <c r="G26" s="143" t="s">
        <v>440</v>
      </c>
      <c r="H26" s="126"/>
      <c r="I26" s="127"/>
      <c r="J26" s="139"/>
      <c r="K26" s="246"/>
      <c r="L26" s="159" t="s">
        <v>439</v>
      </c>
      <c r="M26" s="160" t="str">
        <f>IF(ISERROR(AVERAGE(C4,C13,C21,C29,H4,H12,H20,H29,M4))," ",(AVERAGE(C4,C13,C21,C29,H4,H12,H20,H29,M4)))</f>
        <v xml:space="preserve"> </v>
      </c>
      <c r="N26" s="161" t="str">
        <f>IF(ISERROR(AVERAGE(D4,D13,D21,D29,I4,I12,I20,I29,N4))," ",(AVERAGE(D4,D13,D21,D29,I4,I12,I20,I29,N4)))</f>
        <v xml:space="preserve"> </v>
      </c>
    </row>
    <row r="27" spans="1:17" s="140" customFormat="1" ht="20.100000000000001" customHeight="1" x14ac:dyDescent="0.2">
      <c r="A27" s="247"/>
      <c r="B27" s="146" t="s">
        <v>2</v>
      </c>
      <c r="C27" s="126"/>
      <c r="D27" s="127"/>
      <c r="E27" s="139"/>
      <c r="F27" s="247"/>
      <c r="G27" s="146" t="s">
        <v>2</v>
      </c>
      <c r="H27" s="126"/>
      <c r="I27" s="127"/>
      <c r="J27" s="139"/>
      <c r="K27" s="246"/>
      <c r="L27" s="159" t="s">
        <v>436</v>
      </c>
      <c r="M27" s="160" t="str">
        <f>IF(ISERROR(AVERAGE(C5,C14,C22,C30,H5,H13,H21,H30,M5))," ",(AVERAGE(C5,C14,C22,C30,H5,H13,H21,H30,M5)))</f>
        <v xml:space="preserve"> </v>
      </c>
      <c r="N27" s="161" t="str">
        <f>IF(ISERROR(AVERAGE(D5,D14,D22,D30,I5,I13,I21,I30,N5))," ",(AVERAGE(D5,D14,D22,D30,I5,I13,I21,I30,N5)))</f>
        <v xml:space="preserve"> </v>
      </c>
    </row>
    <row r="28" spans="1:17" s="140" customFormat="1" ht="20.100000000000001" customHeight="1" x14ac:dyDescent="0.2">
      <c r="A28" s="248" t="s">
        <v>9</v>
      </c>
      <c r="B28" s="147" t="s">
        <v>1</v>
      </c>
      <c r="C28" s="126"/>
      <c r="D28" s="127"/>
      <c r="E28" s="139"/>
      <c r="F28" s="248" t="s">
        <v>503</v>
      </c>
      <c r="G28" s="147" t="s">
        <v>1</v>
      </c>
      <c r="H28" s="126"/>
      <c r="I28" s="127"/>
      <c r="J28" s="139"/>
      <c r="K28" s="246"/>
      <c r="L28" s="159" t="s">
        <v>437</v>
      </c>
      <c r="M28" s="160" t="str">
        <f t="shared" ref="M28" si="0">IF(ISERROR(AVERAGE(C6,C15,C23,C31,H6,H14,H22,H31,M6))," ",(AVERAGE(C6,C15,C23,C31,H6,H14,H22,H31,M6)))</f>
        <v xml:space="preserve"> </v>
      </c>
      <c r="N28" s="161" t="str">
        <f>IF(ISERROR(AVERAGE(D6,D15,D23,D31,I6,I14,I22,I31,N6))," ",(AVERAGE(D6,D15,D23,D31,I6,I14,I22,I31,N6)))</f>
        <v xml:space="preserve"> </v>
      </c>
    </row>
    <row r="29" spans="1:17" s="140" customFormat="1" ht="20.100000000000001" customHeight="1" x14ac:dyDescent="0.2">
      <c r="A29" s="248"/>
      <c r="B29" s="143" t="s">
        <v>439</v>
      </c>
      <c r="C29" s="126"/>
      <c r="D29" s="127"/>
      <c r="E29" s="139"/>
      <c r="F29" s="248"/>
      <c r="G29" s="143" t="s">
        <v>439</v>
      </c>
      <c r="H29" s="126"/>
      <c r="I29" s="127"/>
      <c r="J29" s="139"/>
      <c r="K29" s="246"/>
      <c r="L29" s="159" t="s">
        <v>4</v>
      </c>
      <c r="M29" s="160" t="str">
        <f>IF(ISERROR(AVERAGE(C7,C16,C24,C32,H7,H15,H23,H32,M7))," ",(AVERAGE(C7,C16,C24,C32,H7,H15,H23,H32,M7)))</f>
        <v xml:space="preserve"> </v>
      </c>
      <c r="N29" s="161" t="str">
        <f>IF(ISERROR(AVERAGE(D7,D16,D24,D32,I7,I15,I23,I32,N7))," ",(AVERAGE(D7,D16,D24,D32,I7,I15,I23,I32,N7)))</f>
        <v xml:space="preserve"> </v>
      </c>
    </row>
    <row r="30" spans="1:17" s="140" customFormat="1" ht="20.100000000000001" customHeight="1" x14ac:dyDescent="0.2">
      <c r="A30" s="248"/>
      <c r="B30" s="143" t="s">
        <v>436</v>
      </c>
      <c r="C30" s="126"/>
      <c r="D30" s="127"/>
      <c r="E30" s="139"/>
      <c r="F30" s="248"/>
      <c r="G30" s="143" t="s">
        <v>436</v>
      </c>
      <c r="H30" s="126"/>
      <c r="I30" s="127"/>
      <c r="J30" s="139"/>
      <c r="K30" s="246"/>
      <c r="L30" s="159" t="s">
        <v>438</v>
      </c>
      <c r="M30" s="160" t="str">
        <f>IF(ISERROR(AVERAGE(C8,C17,C25,C33,H8,H16,H24,H33,M8))," ",(AVERAGE(C8,C17,C25,C33,H8,H16,H24,H33,M8)))</f>
        <v xml:space="preserve"> </v>
      </c>
      <c r="N30" s="161" t="str">
        <f>IF(ISERROR(AVERAGE(D8,D17,D25,D33,I8,I16,I24,I33,N8))," ",(AVERAGE(D8,D17,D25,D33,I8,I16,I24,I33,N8)))</f>
        <v xml:space="preserve"> </v>
      </c>
    </row>
    <row r="31" spans="1:17" s="140" customFormat="1" ht="20.100000000000001" customHeight="1" x14ac:dyDescent="0.2">
      <c r="A31" s="248"/>
      <c r="B31" s="143" t="s">
        <v>437</v>
      </c>
      <c r="C31" s="126"/>
      <c r="D31" s="127"/>
      <c r="E31" s="139"/>
      <c r="F31" s="248"/>
      <c r="G31" s="143" t="s">
        <v>437</v>
      </c>
      <c r="H31" s="126"/>
      <c r="I31" s="127"/>
      <c r="J31" s="139"/>
      <c r="K31" s="246"/>
      <c r="L31" s="159" t="s">
        <v>3</v>
      </c>
      <c r="M31" s="160" t="str">
        <f>IF(ISERROR(AVERAGE(C9,C18,C26,C34,H9,H25,H34,M9))," ",(AVERAGE(C9,C18,C26,C34,H9,H25,H34,M9)))</f>
        <v xml:space="preserve"> </v>
      </c>
      <c r="N31" s="161" t="str">
        <f>IF(ISERROR(AVERAGE(D9,D18,D26,D34,I9,I25,I34,N9))," ",(AVERAGE(D9,D18,D26,D34,I9,I25,I34,N9)))</f>
        <v xml:space="preserve"> </v>
      </c>
    </row>
    <row r="32" spans="1:17" s="140" customFormat="1" ht="20.100000000000001" customHeight="1" x14ac:dyDescent="0.2">
      <c r="A32" s="248"/>
      <c r="B32" s="143" t="s">
        <v>4</v>
      </c>
      <c r="C32" s="126"/>
      <c r="D32" s="127"/>
      <c r="E32" s="139"/>
      <c r="F32" s="248"/>
      <c r="G32" s="143" t="s">
        <v>4</v>
      </c>
      <c r="H32" s="126"/>
      <c r="I32" s="127"/>
      <c r="J32" s="139"/>
      <c r="K32" s="246"/>
      <c r="L32" s="159" t="s">
        <v>440</v>
      </c>
      <c r="M32" s="160" t="str">
        <f>IF(ISERROR(AVERAGE(C10,C35,H17,H26,H35))," ",(AVERAGE(C10,C35,H17,H26,H35)))</f>
        <v xml:space="preserve"> </v>
      </c>
      <c r="N32" s="160" t="str">
        <f>IF(ISERROR(AVERAGE(D10,D35,I17,I26,I35))," ",(AVERAGE(D10,D35,I17,I26,I35)))</f>
        <v xml:space="preserve"> </v>
      </c>
    </row>
    <row r="33" spans="1:16" s="140" customFormat="1" ht="20.100000000000001" customHeight="1" x14ac:dyDescent="0.2">
      <c r="A33" s="248"/>
      <c r="B33" s="143" t="s">
        <v>438</v>
      </c>
      <c r="C33" s="126"/>
      <c r="D33" s="127"/>
      <c r="E33" s="139"/>
      <c r="F33" s="248"/>
      <c r="G33" s="143" t="s">
        <v>438</v>
      </c>
      <c r="H33" s="126"/>
      <c r="I33" s="127"/>
      <c r="J33" s="139"/>
      <c r="K33" s="246"/>
      <c r="L33" s="162" t="s">
        <v>2</v>
      </c>
      <c r="M33" s="160" t="str">
        <f>IF(ISERROR(AVERAGE(C11,C19,C27,C36,H10,H18,H27,H36,M10))," ",(AVERAGE(C11,C19,C27,C36,H10,H18,H27,H36,M10)))</f>
        <v xml:space="preserve"> </v>
      </c>
      <c r="N33" s="160" t="str">
        <f>IF(ISERROR(AVERAGE(D11,D19,D27,D36,I10,I18,I27,I36,N10))," ",(AVERAGE(D11,D19,D27,D36,I10,I18,I27,I36,N10)))</f>
        <v xml:space="preserve"> </v>
      </c>
    </row>
    <row r="34" spans="1:16" s="140" customFormat="1" ht="20.100000000000001" customHeight="1" x14ac:dyDescent="0.2">
      <c r="A34" s="248"/>
      <c r="B34" s="143" t="s">
        <v>3</v>
      </c>
      <c r="C34" s="126"/>
      <c r="D34" s="127"/>
      <c r="E34" s="139"/>
      <c r="F34" s="248"/>
      <c r="G34" s="143" t="s">
        <v>3</v>
      </c>
      <c r="H34" s="126"/>
      <c r="I34" s="127"/>
      <c r="J34" s="139"/>
      <c r="K34" s="246" t="s">
        <v>498</v>
      </c>
      <c r="L34" s="163" t="s">
        <v>8</v>
      </c>
      <c r="M34" s="160" t="str">
        <f>IF(ISERROR(AVERAGE(C3:C11))," ",(AVERAGE(C3:C11)))</f>
        <v xml:space="preserve"> </v>
      </c>
      <c r="N34" s="160" t="str">
        <f>IF(ISERROR(AVERAGE(D3:D11))," ",(AVERAGE(D3:D11)))</f>
        <v xml:space="preserve"> </v>
      </c>
    </row>
    <row r="35" spans="1:16" s="140" customFormat="1" ht="20.100000000000001" customHeight="1" x14ac:dyDescent="0.2">
      <c r="A35" s="248"/>
      <c r="B35" s="143" t="s">
        <v>440</v>
      </c>
      <c r="C35" s="126"/>
      <c r="D35" s="127"/>
      <c r="E35" s="139"/>
      <c r="F35" s="248"/>
      <c r="G35" s="143" t="s">
        <v>440</v>
      </c>
      <c r="H35" s="126"/>
      <c r="I35" s="127"/>
      <c r="J35" s="139"/>
      <c r="K35" s="246"/>
      <c r="L35" s="159" t="s">
        <v>10</v>
      </c>
      <c r="M35" s="160" t="str">
        <f>IF(ISERROR(AVERAGE(C12:C19))," ",(AVERAGE(C12:C19)))</f>
        <v xml:space="preserve"> </v>
      </c>
      <c r="N35" s="160" t="str">
        <f>IF(ISERROR(AVERAGE(D12:D19))," ",(AVERAGE(D12:D19)))</f>
        <v xml:space="preserve"> </v>
      </c>
    </row>
    <row r="36" spans="1:16" s="140" customFormat="1" ht="20.100000000000001" customHeight="1" x14ac:dyDescent="0.2">
      <c r="A36" s="249"/>
      <c r="B36" s="146" t="s">
        <v>2</v>
      </c>
      <c r="C36" s="126"/>
      <c r="D36" s="127"/>
      <c r="E36" s="139"/>
      <c r="F36" s="249"/>
      <c r="G36" s="146" t="s">
        <v>2</v>
      </c>
      <c r="H36" s="126"/>
      <c r="I36" s="127"/>
      <c r="J36" s="139"/>
      <c r="K36" s="246"/>
      <c r="L36" s="159" t="s">
        <v>481</v>
      </c>
      <c r="M36" s="160" t="str">
        <f>IF(ISERROR(AVERAGE(C20:C27))," ",(AVERAGE(C20:C27)))</f>
        <v xml:space="preserve"> </v>
      </c>
      <c r="N36" s="160" t="str">
        <f>IF(ISERROR(AVERAGE(D20:D27))," ",(AVERAGE(D20:D27)))</f>
        <v xml:space="preserve"> </v>
      </c>
    </row>
    <row r="37" spans="1:16" s="140" customFormat="1" ht="20.100000000000001" customHeight="1" x14ac:dyDescent="0.2">
      <c r="A37" s="164"/>
      <c r="B37" s="158"/>
      <c r="E37" s="139"/>
      <c r="F37" s="165"/>
      <c r="G37" s="165"/>
      <c r="H37" s="165"/>
      <c r="I37" s="165"/>
      <c r="J37" s="139"/>
      <c r="K37" s="246"/>
      <c r="L37" s="159" t="s">
        <v>9</v>
      </c>
      <c r="M37" s="160" t="str">
        <f>IF(ISERROR(AVERAGE(C28:C36))," ",(AVERAGE(C28:C36)))</f>
        <v xml:space="preserve"> </v>
      </c>
      <c r="N37" s="160" t="str">
        <f>IF(ISERROR(AVERAGE(D28:D36))," ",(AVERAGE(D28:D36)))</f>
        <v xml:space="preserve"> </v>
      </c>
    </row>
    <row r="38" spans="1:16" s="140" customFormat="1" ht="20.100000000000001" customHeight="1" x14ac:dyDescent="0.2">
      <c r="A38" s="250" t="s">
        <v>505</v>
      </c>
      <c r="B38" s="251"/>
      <c r="C38" s="251"/>
      <c r="D38" s="252"/>
      <c r="E38" s="139"/>
      <c r="F38" s="253" t="s">
        <v>516</v>
      </c>
      <c r="G38" s="254"/>
      <c r="H38" s="254"/>
      <c r="I38" s="255"/>
      <c r="J38" s="139"/>
      <c r="K38" s="246"/>
      <c r="L38" s="159" t="s">
        <v>450</v>
      </c>
      <c r="M38" s="160" t="str">
        <f>IF(ISERROR(AVERAGE(H3:H10))," ",(AVERAGE(H3:H10)))</f>
        <v xml:space="preserve"> </v>
      </c>
      <c r="N38" s="160" t="str">
        <f>IF(ISERROR(AVERAGE(I3:I10))," ",(AVERAGE(I3:I10)))</f>
        <v xml:space="preserve"> </v>
      </c>
    </row>
    <row r="39" spans="1:16" s="140" customFormat="1" ht="20.100000000000001" customHeight="1" x14ac:dyDescent="0.2">
      <c r="A39" s="256"/>
      <c r="B39" s="257"/>
      <c r="C39" s="257"/>
      <c r="D39" s="258"/>
      <c r="E39" s="139"/>
      <c r="F39" s="265" t="s">
        <v>501</v>
      </c>
      <c r="G39" s="267" t="s">
        <v>486</v>
      </c>
      <c r="H39" s="268"/>
      <c r="I39" s="132"/>
      <c r="J39" s="139"/>
      <c r="K39" s="246"/>
      <c r="L39" s="159" t="s">
        <v>480</v>
      </c>
      <c r="M39" s="160" t="str">
        <f>IF(ISERROR(AVERAGE(H11:H18))," ",(AVERAGE(H11:H18)))</f>
        <v xml:space="preserve"> </v>
      </c>
      <c r="N39" s="160" t="str">
        <f>IF(ISERROR(AVERAGE(I11:I18))," ",(AVERAGE(I11:I18)))</f>
        <v xml:space="preserve"> </v>
      </c>
    </row>
    <row r="40" spans="1:16" s="140" customFormat="1" ht="20.100000000000001" customHeight="1" x14ac:dyDescent="0.2">
      <c r="A40" s="259"/>
      <c r="B40" s="260"/>
      <c r="C40" s="260"/>
      <c r="D40" s="261"/>
      <c r="E40" s="139"/>
      <c r="F40" s="247"/>
      <c r="G40" s="269" t="s">
        <v>479</v>
      </c>
      <c r="H40" s="270"/>
      <c r="I40" s="133"/>
      <c r="J40" s="139"/>
      <c r="K40" s="246"/>
      <c r="L40" s="159" t="s">
        <v>451</v>
      </c>
      <c r="M40" s="160" t="str">
        <f>IF(ISERROR(AVERAGE(H19:H27))," ",(AVERAGE(H19:H27)))</f>
        <v xml:space="preserve"> </v>
      </c>
      <c r="N40" s="160" t="str">
        <f>IF(ISERROR(AVERAGE(I19:I27))," ",(AVERAGE(I19:I27)))</f>
        <v xml:space="preserve"> </v>
      </c>
    </row>
    <row r="41" spans="1:16" s="140" customFormat="1" ht="20.100000000000001" customHeight="1" x14ac:dyDescent="0.2">
      <c r="A41" s="259"/>
      <c r="B41" s="260"/>
      <c r="C41" s="260"/>
      <c r="D41" s="261"/>
      <c r="E41" s="139"/>
      <c r="F41" s="247"/>
      <c r="G41" s="269" t="s">
        <v>478</v>
      </c>
      <c r="H41" s="270"/>
      <c r="I41" s="133"/>
      <c r="J41" s="139"/>
      <c r="K41" s="246"/>
      <c r="L41" s="166" t="s">
        <v>477</v>
      </c>
      <c r="M41" s="160" t="str">
        <f>IF(ISERROR(AVERAGE(H28:H36))," ",(AVERAGE(H28:H36)))</f>
        <v xml:space="preserve"> </v>
      </c>
      <c r="N41" s="160" t="str">
        <f>IF(ISERROR(AVERAGE(I28:I36))," ",(AVERAGE(I28:I36)))</f>
        <v xml:space="preserve"> </v>
      </c>
    </row>
    <row r="42" spans="1:16" s="140" customFormat="1" ht="20.100000000000001" customHeight="1" x14ac:dyDescent="0.2">
      <c r="A42" s="259"/>
      <c r="B42" s="260"/>
      <c r="C42" s="260"/>
      <c r="D42" s="261"/>
      <c r="E42" s="139"/>
      <c r="F42" s="247"/>
      <c r="G42" s="269" t="s">
        <v>476</v>
      </c>
      <c r="H42" s="270"/>
      <c r="I42" s="133"/>
      <c r="J42" s="139"/>
      <c r="K42" s="246"/>
      <c r="L42" s="167" t="s">
        <v>449</v>
      </c>
      <c r="M42" s="160" t="str">
        <f>IF(ISERROR(AVERAGE(M3:M10))," ",(AVERAGE(M3:M10)))</f>
        <v xml:space="preserve"> </v>
      </c>
      <c r="N42" s="160" t="str">
        <f>IF(ISERROR(AVERAGE(N3:N10))," ",(AVERAGE(N3:N10)))</f>
        <v xml:space="preserve"> </v>
      </c>
    </row>
    <row r="43" spans="1:16" s="140" customFormat="1" ht="20.100000000000001" customHeight="1" x14ac:dyDescent="0.2">
      <c r="A43" s="259"/>
      <c r="B43" s="260"/>
      <c r="C43" s="260"/>
      <c r="D43" s="261"/>
      <c r="E43" s="139"/>
      <c r="F43" s="247"/>
      <c r="G43" s="168" t="s">
        <v>487</v>
      </c>
      <c r="H43" s="169"/>
      <c r="I43" s="133"/>
      <c r="J43" s="139"/>
      <c r="K43" s="281" t="s">
        <v>511</v>
      </c>
      <c r="L43" s="170" t="s">
        <v>512</v>
      </c>
      <c r="M43" s="171" t="str">
        <f>IF(ISERROR(AVERAGE(C3:C36,H3:H36,M3:M10))," ",AVERAGE(C3:C36,H3:H36,M3:M10))</f>
        <v xml:space="preserve"> </v>
      </c>
      <c r="N43" s="172" t="str">
        <f>IF(ISERROR(AVERAGE(D3:D36,I3:I36,N3:N10))," ",AVERAGE(D3:D36,I3:I36,N3:N10))</f>
        <v xml:space="preserve"> </v>
      </c>
    </row>
    <row r="44" spans="1:16" s="140" customFormat="1" ht="20.100000000000001" customHeight="1" x14ac:dyDescent="0.2">
      <c r="A44" s="259"/>
      <c r="B44" s="260"/>
      <c r="C44" s="260"/>
      <c r="D44" s="261"/>
      <c r="E44" s="139"/>
      <c r="F44" s="247"/>
      <c r="G44" s="168" t="s">
        <v>475</v>
      </c>
      <c r="H44" s="169"/>
      <c r="I44" s="133"/>
      <c r="J44" s="139"/>
      <c r="K44" s="281"/>
      <c r="L44" s="173" t="s">
        <v>483</v>
      </c>
      <c r="M44" s="174" t="str">
        <f>IF(ISERROR(AVERAGE(M11:M15))," ",(AVERAGE(M11:M15)))</f>
        <v xml:space="preserve"> </v>
      </c>
      <c r="N44" s="175" t="str">
        <f>IF(ISERROR(AVERAGE(N11:N15))," ",(AVERAGE(N11:N15)))</f>
        <v xml:space="preserve"> </v>
      </c>
      <c r="P44" s="144" t="s">
        <v>515</v>
      </c>
    </row>
    <row r="45" spans="1:16" s="140" customFormat="1" ht="20.100000000000001" customHeight="1" x14ac:dyDescent="0.2">
      <c r="A45" s="259"/>
      <c r="B45" s="260"/>
      <c r="C45" s="260"/>
      <c r="D45" s="261"/>
      <c r="E45" s="139"/>
      <c r="F45" s="247"/>
      <c r="G45" s="168" t="s">
        <v>474</v>
      </c>
      <c r="H45" s="169"/>
      <c r="I45" s="133"/>
      <c r="J45" s="139"/>
      <c r="K45" s="282"/>
      <c r="L45" s="176" t="s">
        <v>12</v>
      </c>
      <c r="M45" s="177" t="str">
        <f>IF(ISERROR(AVERAGE(M16:M22))," ",(AVERAGE(M16:M22)))</f>
        <v xml:space="preserve"> </v>
      </c>
      <c r="N45" s="178" t="str">
        <f>IF(ISERROR(AVERAGE(N16:N22))," ",(AVERAGE(N16:N22)))</f>
        <v xml:space="preserve"> </v>
      </c>
      <c r="O45" s="179"/>
      <c r="P45" s="180" t="str">
        <f>IF(ISERROR(AVERAGE(M11:N22))," ",AVERAGE(M11:N22))</f>
        <v xml:space="preserve"> </v>
      </c>
    </row>
    <row r="46" spans="1:16" s="140" customFormat="1" ht="20.100000000000001" customHeight="1" x14ac:dyDescent="0.2">
      <c r="A46" s="259"/>
      <c r="B46" s="260"/>
      <c r="C46" s="260"/>
      <c r="D46" s="261"/>
      <c r="E46" s="139"/>
      <c r="F46" s="247"/>
      <c r="G46" s="168" t="s">
        <v>473</v>
      </c>
      <c r="H46" s="169"/>
      <c r="I46" s="133"/>
      <c r="J46" s="139"/>
      <c r="K46" s="152"/>
      <c r="L46" s="152"/>
      <c r="M46" s="152"/>
      <c r="N46" s="152"/>
    </row>
    <row r="47" spans="1:16" s="140" customFormat="1" ht="20.100000000000001" customHeight="1" x14ac:dyDescent="0.2">
      <c r="A47" s="259"/>
      <c r="B47" s="260"/>
      <c r="C47" s="260"/>
      <c r="D47" s="261"/>
      <c r="E47" s="139"/>
      <c r="F47" s="247"/>
      <c r="G47" s="269" t="s">
        <v>472</v>
      </c>
      <c r="H47" s="270"/>
      <c r="I47" s="133"/>
      <c r="J47" s="139"/>
      <c r="K47" s="181" t="s">
        <v>11</v>
      </c>
      <c r="L47" s="136" t="s">
        <v>7</v>
      </c>
      <c r="M47" s="283" t="s">
        <v>513</v>
      </c>
      <c r="N47" s="284"/>
      <c r="P47" s="158" t="s">
        <v>519</v>
      </c>
    </row>
    <row r="48" spans="1:16" s="140" customFormat="1" ht="20.100000000000001" customHeight="1" x14ac:dyDescent="0.2">
      <c r="A48" s="262"/>
      <c r="B48" s="263"/>
      <c r="C48" s="263"/>
      <c r="D48" s="264"/>
      <c r="E48" s="139"/>
      <c r="F48" s="266"/>
      <c r="G48" s="269" t="s">
        <v>521</v>
      </c>
      <c r="H48" s="270"/>
      <c r="I48" s="133"/>
      <c r="J48" s="139"/>
      <c r="K48" s="220"/>
      <c r="L48" s="221"/>
      <c r="M48" s="285"/>
      <c r="N48" s="286"/>
      <c r="P48" s="158" t="s">
        <v>520</v>
      </c>
    </row>
    <row r="49" spans="1:16" s="140" customFormat="1" ht="20.100000000000001" customHeight="1" x14ac:dyDescent="0.2">
      <c r="A49" s="164"/>
      <c r="B49" s="158"/>
      <c r="E49" s="139"/>
      <c r="F49" s="152"/>
      <c r="G49" s="152"/>
      <c r="H49" s="152"/>
      <c r="I49" s="152"/>
      <c r="J49" s="139"/>
      <c r="K49" s="152"/>
      <c r="L49" s="152"/>
      <c r="M49" s="152"/>
      <c r="N49" s="152"/>
      <c r="P49" s="158" t="s">
        <v>517</v>
      </c>
    </row>
    <row r="50" spans="1:16" s="140" customFormat="1" ht="68.099999999999994" customHeight="1" x14ac:dyDescent="0.2">
      <c r="A50" s="271" t="s">
        <v>518</v>
      </c>
      <c r="B50" s="271"/>
      <c r="C50" s="271"/>
      <c r="D50" s="271"/>
      <c r="E50" s="271"/>
      <c r="F50" s="271"/>
      <c r="G50" s="271"/>
      <c r="H50" s="271"/>
      <c r="I50" s="271"/>
      <c r="J50" s="271"/>
      <c r="K50" s="271"/>
      <c r="L50" s="271"/>
      <c r="M50" s="271"/>
      <c r="N50" s="271"/>
    </row>
    <row r="51" spans="1:16" s="140" customFormat="1" ht="20.100000000000001" customHeight="1" x14ac:dyDescent="0.2">
      <c r="A51" s="182"/>
      <c r="B51" s="182"/>
      <c r="C51" s="182"/>
      <c r="D51" s="182"/>
      <c r="E51" s="182"/>
      <c r="F51" s="182"/>
      <c r="G51" s="182"/>
      <c r="H51" s="182"/>
      <c r="I51" s="182"/>
      <c r="J51" s="182"/>
      <c r="K51" s="182"/>
      <c r="L51" s="182"/>
      <c r="M51" s="182"/>
      <c r="N51" s="182"/>
    </row>
    <row r="52" spans="1:16" s="140" customFormat="1" ht="20.100000000000001" customHeight="1" x14ac:dyDescent="0.2">
      <c r="A52" s="182"/>
      <c r="B52" s="182"/>
      <c r="C52" s="182"/>
      <c r="D52" s="182"/>
      <c r="E52" s="182"/>
      <c r="F52" s="182"/>
      <c r="G52" s="182"/>
      <c r="H52" s="182"/>
      <c r="I52" s="182"/>
      <c r="J52" s="182"/>
      <c r="K52" s="182"/>
      <c r="L52" s="182"/>
      <c r="M52" s="182"/>
      <c r="N52" s="182"/>
    </row>
    <row r="53" spans="1:16" s="140" customFormat="1" ht="20.100000000000001" customHeight="1" thickBot="1" x14ac:dyDescent="0.25">
      <c r="A53" s="222" t="s">
        <v>522</v>
      </c>
      <c r="B53" s="224" t="s">
        <v>7</v>
      </c>
      <c r="C53" s="272" t="str">
        <f>+IF(ISBLANK(L48)," ",+L48)</f>
        <v xml:space="preserve"> </v>
      </c>
      <c r="D53" s="272"/>
      <c r="E53" s="272"/>
      <c r="F53" s="272"/>
      <c r="G53" s="225" t="s">
        <v>11</v>
      </c>
      <c r="H53" s="273" t="str">
        <f>+IF(ISBLANK(K48),"",+K48)</f>
        <v/>
      </c>
      <c r="I53" s="273"/>
      <c r="J53" s="273"/>
      <c r="K53" s="223"/>
      <c r="L53" s="223"/>
      <c r="M53" s="223"/>
      <c r="N53" s="223"/>
    </row>
    <row r="54" spans="1:16" s="140" customFormat="1" ht="20.100000000000001" customHeight="1" thickBot="1" x14ac:dyDescent="0.25"/>
    <row r="55" spans="1:16" s="140" customFormat="1" ht="20.100000000000001" customHeight="1" x14ac:dyDescent="0.2">
      <c r="A55" s="274" t="s">
        <v>497</v>
      </c>
      <c r="B55" s="275"/>
      <c r="C55" s="275"/>
      <c r="D55" s="275"/>
      <c r="E55" s="275"/>
      <c r="F55" s="275"/>
      <c r="G55" s="275"/>
      <c r="H55" s="275"/>
      <c r="I55" s="275"/>
      <c r="J55" s="275"/>
      <c r="K55" s="275"/>
      <c r="L55" s="275"/>
      <c r="M55" s="275"/>
      <c r="N55" s="276"/>
    </row>
    <row r="56" spans="1:16" s="140" customFormat="1" ht="20.100000000000001" customHeight="1" thickBot="1" x14ac:dyDescent="0.25">
      <c r="A56" s="183" t="s">
        <v>488</v>
      </c>
      <c r="B56" s="184" t="s">
        <v>489</v>
      </c>
      <c r="C56" s="277" t="s">
        <v>490</v>
      </c>
      <c r="D56" s="278"/>
      <c r="E56" s="278"/>
      <c r="F56" s="278"/>
      <c r="G56" s="279"/>
      <c r="H56" s="278" t="s">
        <v>491</v>
      </c>
      <c r="I56" s="278"/>
      <c r="J56" s="278"/>
      <c r="K56" s="278"/>
      <c r="L56" s="279"/>
      <c r="M56" s="277" t="s">
        <v>495</v>
      </c>
      <c r="N56" s="280"/>
    </row>
    <row r="57" spans="1:16" s="140" customFormat="1" ht="30" customHeight="1" x14ac:dyDescent="0.2">
      <c r="A57" s="206"/>
      <c r="B57" s="207"/>
      <c r="C57" s="292"/>
      <c r="D57" s="292"/>
      <c r="E57" s="292"/>
      <c r="F57" s="292"/>
      <c r="G57" s="292"/>
      <c r="H57" s="293"/>
      <c r="I57" s="292"/>
      <c r="J57" s="292"/>
      <c r="K57" s="292"/>
      <c r="L57" s="294"/>
      <c r="M57" s="295"/>
      <c r="N57" s="296"/>
    </row>
    <row r="58" spans="1:16" s="140" customFormat="1" ht="30" customHeight="1" x14ac:dyDescent="0.2">
      <c r="A58" s="208"/>
      <c r="B58" s="209"/>
      <c r="C58" s="287"/>
      <c r="D58" s="287"/>
      <c r="E58" s="287"/>
      <c r="F58" s="287"/>
      <c r="G58" s="287"/>
      <c r="H58" s="288"/>
      <c r="I58" s="287"/>
      <c r="J58" s="287"/>
      <c r="K58" s="287"/>
      <c r="L58" s="289"/>
      <c r="M58" s="290"/>
      <c r="N58" s="291"/>
    </row>
    <row r="59" spans="1:16" s="140" customFormat="1" ht="30" customHeight="1" x14ac:dyDescent="0.2">
      <c r="A59" s="208"/>
      <c r="B59" s="209"/>
      <c r="C59" s="287"/>
      <c r="D59" s="287"/>
      <c r="E59" s="287"/>
      <c r="F59" s="287"/>
      <c r="G59" s="287"/>
      <c r="H59" s="288"/>
      <c r="I59" s="287"/>
      <c r="J59" s="287"/>
      <c r="K59" s="287"/>
      <c r="L59" s="289"/>
      <c r="M59" s="290"/>
      <c r="N59" s="291"/>
    </row>
    <row r="60" spans="1:16" s="140" customFormat="1" ht="30" customHeight="1" x14ac:dyDescent="0.2">
      <c r="A60" s="208"/>
      <c r="B60" s="209"/>
      <c r="C60" s="287"/>
      <c r="D60" s="287"/>
      <c r="E60" s="287"/>
      <c r="F60" s="287"/>
      <c r="G60" s="287"/>
      <c r="H60" s="288"/>
      <c r="I60" s="287"/>
      <c r="J60" s="287"/>
      <c r="K60" s="287"/>
      <c r="L60" s="289"/>
      <c r="M60" s="290"/>
      <c r="N60" s="291"/>
    </row>
    <row r="61" spans="1:16" s="140" customFormat="1" ht="30" customHeight="1" x14ac:dyDescent="0.2">
      <c r="A61" s="208"/>
      <c r="B61" s="209"/>
      <c r="C61" s="287"/>
      <c r="D61" s="287"/>
      <c r="E61" s="287"/>
      <c r="F61" s="287"/>
      <c r="G61" s="287"/>
      <c r="H61" s="288"/>
      <c r="I61" s="287"/>
      <c r="J61" s="287"/>
      <c r="K61" s="287"/>
      <c r="L61" s="289"/>
      <c r="M61" s="290"/>
      <c r="N61" s="291"/>
    </row>
    <row r="62" spans="1:16" s="140" customFormat="1" ht="20.100000000000001" customHeight="1" x14ac:dyDescent="0.2">
      <c r="A62" s="297" t="s">
        <v>496</v>
      </c>
      <c r="B62" s="298"/>
      <c r="C62" s="298"/>
      <c r="D62" s="298"/>
      <c r="E62" s="298"/>
      <c r="F62" s="298"/>
      <c r="G62" s="298"/>
      <c r="H62" s="298"/>
      <c r="I62" s="298"/>
      <c r="J62" s="298"/>
      <c r="K62" s="298"/>
      <c r="L62" s="298"/>
      <c r="M62" s="298"/>
      <c r="N62" s="299"/>
    </row>
    <row r="63" spans="1:16" s="140" customFormat="1" ht="20.100000000000001" customHeight="1" thickBot="1" x14ac:dyDescent="0.25">
      <c r="A63" s="183" t="s">
        <v>488</v>
      </c>
      <c r="B63" s="184" t="s">
        <v>489</v>
      </c>
      <c r="C63" s="277" t="s">
        <v>490</v>
      </c>
      <c r="D63" s="278"/>
      <c r="E63" s="278"/>
      <c r="F63" s="278"/>
      <c r="G63" s="279"/>
      <c r="H63" s="278" t="s">
        <v>491</v>
      </c>
      <c r="I63" s="278"/>
      <c r="J63" s="278"/>
      <c r="K63" s="278"/>
      <c r="L63" s="279"/>
      <c r="M63" s="277" t="s">
        <v>495</v>
      </c>
      <c r="N63" s="280"/>
    </row>
    <row r="64" spans="1:16" s="140" customFormat="1" ht="30" customHeight="1" x14ac:dyDescent="0.2">
      <c r="A64" s="206"/>
      <c r="B64" s="207"/>
      <c r="C64" s="292"/>
      <c r="D64" s="292"/>
      <c r="E64" s="292"/>
      <c r="F64" s="292"/>
      <c r="G64" s="292"/>
      <c r="H64" s="293"/>
      <c r="I64" s="292"/>
      <c r="J64" s="292"/>
      <c r="K64" s="292"/>
      <c r="L64" s="294"/>
      <c r="M64" s="295"/>
      <c r="N64" s="296"/>
    </row>
    <row r="65" spans="1:14" s="140" customFormat="1" ht="30" customHeight="1" x14ac:dyDescent="0.2">
      <c r="A65" s="208"/>
      <c r="B65" s="209"/>
      <c r="C65" s="287"/>
      <c r="D65" s="287"/>
      <c r="E65" s="287"/>
      <c r="F65" s="287"/>
      <c r="G65" s="287"/>
      <c r="H65" s="288"/>
      <c r="I65" s="287"/>
      <c r="J65" s="287"/>
      <c r="K65" s="287"/>
      <c r="L65" s="289"/>
      <c r="M65" s="290"/>
      <c r="N65" s="291"/>
    </row>
    <row r="66" spans="1:14" s="140" customFormat="1" ht="30" customHeight="1" x14ac:dyDescent="0.2">
      <c r="A66" s="208"/>
      <c r="B66" s="209"/>
      <c r="C66" s="210"/>
      <c r="D66" s="210"/>
      <c r="E66" s="210"/>
      <c r="F66" s="210"/>
      <c r="G66" s="210"/>
      <c r="H66" s="211"/>
      <c r="I66" s="210"/>
      <c r="J66" s="210"/>
      <c r="K66" s="210"/>
      <c r="L66" s="212"/>
      <c r="M66" s="128"/>
      <c r="N66" s="129"/>
    </row>
    <row r="67" spans="1:14" s="140" customFormat="1" ht="30" customHeight="1" x14ac:dyDescent="0.2">
      <c r="A67" s="208"/>
      <c r="B67" s="209"/>
      <c r="C67" s="287"/>
      <c r="D67" s="287"/>
      <c r="E67" s="287"/>
      <c r="F67" s="287"/>
      <c r="G67" s="287"/>
      <c r="H67" s="288"/>
      <c r="I67" s="287"/>
      <c r="J67" s="287"/>
      <c r="K67" s="287"/>
      <c r="L67" s="289"/>
      <c r="M67" s="290"/>
      <c r="N67" s="291"/>
    </row>
    <row r="68" spans="1:14" s="140" customFormat="1" ht="30" customHeight="1" x14ac:dyDescent="0.2">
      <c r="A68" s="208"/>
      <c r="B68" s="209"/>
      <c r="C68" s="287"/>
      <c r="D68" s="287"/>
      <c r="E68" s="287"/>
      <c r="F68" s="287"/>
      <c r="G68" s="287"/>
      <c r="H68" s="288"/>
      <c r="I68" s="287"/>
      <c r="J68" s="287"/>
      <c r="K68" s="287"/>
      <c r="L68" s="289"/>
      <c r="M68" s="290"/>
      <c r="N68" s="291"/>
    </row>
    <row r="69" spans="1:14" s="140" customFormat="1" ht="20.100000000000001" customHeight="1" x14ac:dyDescent="0.2">
      <c r="A69" s="297" t="s">
        <v>492</v>
      </c>
      <c r="B69" s="298"/>
      <c r="C69" s="298"/>
      <c r="D69" s="298"/>
      <c r="E69" s="298"/>
      <c r="F69" s="298"/>
      <c r="G69" s="298"/>
      <c r="H69" s="298"/>
      <c r="I69" s="298"/>
      <c r="J69" s="298"/>
      <c r="K69" s="298"/>
      <c r="L69" s="298"/>
      <c r="M69" s="298"/>
      <c r="N69" s="299"/>
    </row>
    <row r="70" spans="1:14" s="140" customFormat="1" ht="20.100000000000001" customHeight="1" thickBot="1" x14ac:dyDescent="0.25">
      <c r="A70" s="183" t="s">
        <v>488</v>
      </c>
      <c r="B70" s="184" t="s">
        <v>489</v>
      </c>
      <c r="C70" s="277" t="s">
        <v>490</v>
      </c>
      <c r="D70" s="278"/>
      <c r="E70" s="278"/>
      <c r="F70" s="278"/>
      <c r="G70" s="279"/>
      <c r="H70" s="278" t="s">
        <v>491</v>
      </c>
      <c r="I70" s="278"/>
      <c r="J70" s="278"/>
      <c r="K70" s="278"/>
      <c r="L70" s="279"/>
      <c r="M70" s="277" t="s">
        <v>495</v>
      </c>
      <c r="N70" s="280"/>
    </row>
    <row r="71" spans="1:14" s="140" customFormat="1" ht="30" customHeight="1" x14ac:dyDescent="0.2">
      <c r="A71" s="206"/>
      <c r="B71" s="207"/>
      <c r="C71" s="292"/>
      <c r="D71" s="292"/>
      <c r="E71" s="292"/>
      <c r="F71" s="292"/>
      <c r="G71" s="292"/>
      <c r="H71" s="293"/>
      <c r="I71" s="292"/>
      <c r="J71" s="292"/>
      <c r="K71" s="292"/>
      <c r="L71" s="294"/>
      <c r="M71" s="295"/>
      <c r="N71" s="296"/>
    </row>
    <row r="72" spans="1:14" s="140" customFormat="1" ht="30" customHeight="1" x14ac:dyDescent="0.2">
      <c r="A72" s="206"/>
      <c r="B72" s="207"/>
      <c r="C72" s="213"/>
      <c r="D72" s="213"/>
      <c r="E72" s="213"/>
      <c r="F72" s="213"/>
      <c r="G72" s="213"/>
      <c r="H72" s="214"/>
      <c r="I72" s="213"/>
      <c r="J72" s="213"/>
      <c r="K72" s="213"/>
      <c r="L72" s="215"/>
      <c r="M72" s="130"/>
      <c r="N72" s="131"/>
    </row>
    <row r="73" spans="1:14" s="140" customFormat="1" ht="30" customHeight="1" x14ac:dyDescent="0.2">
      <c r="A73" s="208"/>
      <c r="B73" s="209"/>
      <c r="C73" s="287"/>
      <c r="D73" s="287"/>
      <c r="E73" s="287"/>
      <c r="F73" s="287"/>
      <c r="G73" s="287"/>
      <c r="H73" s="288"/>
      <c r="I73" s="287"/>
      <c r="J73" s="287"/>
      <c r="K73" s="287"/>
      <c r="L73" s="289"/>
      <c r="M73" s="290"/>
      <c r="N73" s="291"/>
    </row>
    <row r="74" spans="1:14" s="140" customFormat="1" ht="30" customHeight="1" x14ac:dyDescent="0.2">
      <c r="A74" s="208"/>
      <c r="B74" s="209"/>
      <c r="C74" s="287"/>
      <c r="D74" s="287"/>
      <c r="E74" s="287"/>
      <c r="F74" s="287"/>
      <c r="G74" s="287"/>
      <c r="H74" s="288"/>
      <c r="I74" s="287"/>
      <c r="J74" s="287"/>
      <c r="K74" s="287"/>
      <c r="L74" s="289"/>
      <c r="M74" s="290"/>
      <c r="N74" s="291"/>
    </row>
    <row r="75" spans="1:14" s="140" customFormat="1" ht="30" customHeight="1" x14ac:dyDescent="0.2">
      <c r="A75" s="208"/>
      <c r="B75" s="209"/>
      <c r="C75" s="287"/>
      <c r="D75" s="287"/>
      <c r="E75" s="287"/>
      <c r="F75" s="287"/>
      <c r="G75" s="287"/>
      <c r="H75" s="288"/>
      <c r="I75" s="287"/>
      <c r="J75" s="287"/>
      <c r="K75" s="287"/>
      <c r="L75" s="289"/>
      <c r="M75" s="290"/>
      <c r="N75" s="291"/>
    </row>
    <row r="76" spans="1:14" s="140" customFormat="1" ht="20.100000000000001" customHeight="1" x14ac:dyDescent="0.2">
      <c r="A76" s="297" t="s">
        <v>493</v>
      </c>
      <c r="B76" s="298"/>
      <c r="C76" s="298"/>
      <c r="D76" s="298"/>
      <c r="E76" s="298"/>
      <c r="F76" s="298"/>
      <c r="G76" s="298"/>
      <c r="H76" s="298"/>
      <c r="I76" s="298"/>
      <c r="J76" s="298"/>
      <c r="K76" s="298"/>
      <c r="L76" s="298"/>
      <c r="M76" s="298"/>
      <c r="N76" s="299"/>
    </row>
    <row r="77" spans="1:14" s="140" customFormat="1" ht="20.100000000000001" customHeight="1" thickBot="1" x14ac:dyDescent="0.25">
      <c r="A77" s="183" t="s">
        <v>488</v>
      </c>
      <c r="B77" s="184" t="s">
        <v>489</v>
      </c>
      <c r="C77" s="277" t="s">
        <v>490</v>
      </c>
      <c r="D77" s="278"/>
      <c r="E77" s="278"/>
      <c r="F77" s="278"/>
      <c r="G77" s="279"/>
      <c r="H77" s="278" t="s">
        <v>491</v>
      </c>
      <c r="I77" s="278"/>
      <c r="J77" s="278"/>
      <c r="K77" s="278"/>
      <c r="L77" s="279"/>
      <c r="M77" s="277" t="s">
        <v>495</v>
      </c>
      <c r="N77" s="280"/>
    </row>
    <row r="78" spans="1:14" s="140" customFormat="1" ht="30" customHeight="1" x14ac:dyDescent="0.2">
      <c r="A78" s="206"/>
      <c r="B78" s="207"/>
      <c r="C78" s="292"/>
      <c r="D78" s="292"/>
      <c r="E78" s="292"/>
      <c r="F78" s="292"/>
      <c r="G78" s="292"/>
      <c r="H78" s="293"/>
      <c r="I78" s="292"/>
      <c r="J78" s="292"/>
      <c r="K78" s="292"/>
      <c r="L78" s="294"/>
      <c r="M78" s="295"/>
      <c r="N78" s="296"/>
    </row>
    <row r="79" spans="1:14" s="140" customFormat="1" ht="30" customHeight="1" x14ac:dyDescent="0.2">
      <c r="A79" s="206"/>
      <c r="B79" s="207"/>
      <c r="C79" s="213"/>
      <c r="D79" s="213"/>
      <c r="E79" s="213"/>
      <c r="F79" s="213"/>
      <c r="G79" s="213"/>
      <c r="H79" s="214"/>
      <c r="I79" s="213"/>
      <c r="J79" s="213"/>
      <c r="K79" s="213"/>
      <c r="L79" s="215"/>
      <c r="M79" s="130"/>
      <c r="N79" s="131"/>
    </row>
    <row r="80" spans="1:14" s="140" customFormat="1" ht="30" customHeight="1" x14ac:dyDescent="0.2">
      <c r="A80" s="206"/>
      <c r="B80" s="207"/>
      <c r="C80" s="213"/>
      <c r="D80" s="213"/>
      <c r="E80" s="213"/>
      <c r="F80" s="213"/>
      <c r="G80" s="213"/>
      <c r="H80" s="214"/>
      <c r="I80" s="213"/>
      <c r="J80" s="213"/>
      <c r="K80" s="213"/>
      <c r="L80" s="215"/>
      <c r="M80" s="130"/>
      <c r="N80" s="131"/>
    </row>
    <row r="81" spans="1:14" s="140" customFormat="1" ht="30" customHeight="1" x14ac:dyDescent="0.2">
      <c r="A81" s="208"/>
      <c r="B81" s="209"/>
      <c r="C81" s="287"/>
      <c r="D81" s="287"/>
      <c r="E81" s="287"/>
      <c r="F81" s="287"/>
      <c r="G81" s="287"/>
      <c r="H81" s="288"/>
      <c r="I81" s="287"/>
      <c r="J81" s="287"/>
      <c r="K81" s="287"/>
      <c r="L81" s="289"/>
      <c r="M81" s="290"/>
      <c r="N81" s="291"/>
    </row>
    <row r="82" spans="1:14" s="140" customFormat="1" ht="30" customHeight="1" x14ac:dyDescent="0.2">
      <c r="A82" s="208"/>
      <c r="B82" s="209"/>
      <c r="C82" s="287"/>
      <c r="D82" s="287"/>
      <c r="E82" s="287"/>
      <c r="F82" s="287"/>
      <c r="G82" s="287"/>
      <c r="H82" s="288"/>
      <c r="I82" s="287"/>
      <c r="J82" s="287"/>
      <c r="K82" s="287"/>
      <c r="L82" s="289"/>
      <c r="M82" s="290"/>
      <c r="N82" s="291"/>
    </row>
    <row r="83" spans="1:14" s="140" customFormat="1" ht="20.100000000000001" customHeight="1" x14ac:dyDescent="0.2">
      <c r="A83" s="297" t="s">
        <v>494</v>
      </c>
      <c r="B83" s="298"/>
      <c r="C83" s="298"/>
      <c r="D83" s="298"/>
      <c r="E83" s="298"/>
      <c r="F83" s="298"/>
      <c r="G83" s="298"/>
      <c r="H83" s="298"/>
      <c r="I83" s="298"/>
      <c r="J83" s="298"/>
      <c r="K83" s="298"/>
      <c r="L83" s="298"/>
      <c r="M83" s="298"/>
      <c r="N83" s="299"/>
    </row>
    <row r="84" spans="1:14" s="140" customFormat="1" ht="20.100000000000001" customHeight="1" thickBot="1" x14ac:dyDescent="0.25">
      <c r="A84" s="183" t="s">
        <v>488</v>
      </c>
      <c r="B84" s="184" t="s">
        <v>489</v>
      </c>
      <c r="C84" s="277" t="s">
        <v>490</v>
      </c>
      <c r="D84" s="278"/>
      <c r="E84" s="278"/>
      <c r="F84" s="278"/>
      <c r="G84" s="279"/>
      <c r="H84" s="278" t="s">
        <v>491</v>
      </c>
      <c r="I84" s="278"/>
      <c r="J84" s="278"/>
      <c r="K84" s="278"/>
      <c r="L84" s="279"/>
      <c r="M84" s="300" t="s">
        <v>495</v>
      </c>
      <c r="N84" s="301"/>
    </row>
    <row r="85" spans="1:14" s="140" customFormat="1" ht="30" customHeight="1" x14ac:dyDescent="0.2">
      <c r="A85" s="216"/>
      <c r="B85" s="217"/>
      <c r="C85" s="292"/>
      <c r="D85" s="292"/>
      <c r="E85" s="292"/>
      <c r="F85" s="292"/>
      <c r="G85" s="292"/>
      <c r="H85" s="293"/>
      <c r="I85" s="292"/>
      <c r="J85" s="292"/>
      <c r="K85" s="292"/>
      <c r="L85" s="294"/>
      <c r="M85" s="295"/>
      <c r="N85" s="296"/>
    </row>
    <row r="86" spans="1:14" s="140" customFormat="1" ht="30" customHeight="1" x14ac:dyDescent="0.2">
      <c r="A86" s="206"/>
      <c r="B86" s="207"/>
      <c r="C86" s="213"/>
      <c r="D86" s="213"/>
      <c r="E86" s="213"/>
      <c r="F86" s="213"/>
      <c r="G86" s="213"/>
      <c r="H86" s="214"/>
      <c r="I86" s="213"/>
      <c r="J86" s="213"/>
      <c r="K86" s="213"/>
      <c r="L86" s="215"/>
      <c r="M86" s="130"/>
      <c r="N86" s="131"/>
    </row>
    <row r="87" spans="1:14" s="140" customFormat="1" ht="30" customHeight="1" x14ac:dyDescent="0.2">
      <c r="A87" s="206"/>
      <c r="B87" s="207"/>
      <c r="C87" s="213"/>
      <c r="D87" s="213"/>
      <c r="E87" s="213"/>
      <c r="F87" s="213"/>
      <c r="G87" s="213"/>
      <c r="H87" s="214"/>
      <c r="I87" s="213"/>
      <c r="J87" s="213"/>
      <c r="K87" s="213"/>
      <c r="L87" s="215"/>
      <c r="M87" s="130"/>
      <c r="N87" s="131"/>
    </row>
    <row r="88" spans="1:14" s="140" customFormat="1" ht="30" customHeight="1" x14ac:dyDescent="0.2">
      <c r="A88" s="208"/>
      <c r="B88" s="209"/>
      <c r="C88" s="287"/>
      <c r="D88" s="287"/>
      <c r="E88" s="287"/>
      <c r="F88" s="287"/>
      <c r="G88" s="287"/>
      <c r="H88" s="288"/>
      <c r="I88" s="287"/>
      <c r="J88" s="287"/>
      <c r="K88" s="287"/>
      <c r="L88" s="289"/>
      <c r="M88" s="290"/>
      <c r="N88" s="291"/>
    </row>
    <row r="89" spans="1:14" s="140" customFormat="1" ht="30" customHeight="1" x14ac:dyDescent="0.2">
      <c r="A89" s="218"/>
      <c r="B89" s="219"/>
      <c r="C89" s="302"/>
      <c r="D89" s="302"/>
      <c r="E89" s="302"/>
      <c r="F89" s="302"/>
      <c r="G89" s="302"/>
      <c r="H89" s="303"/>
      <c r="I89" s="302"/>
      <c r="J89" s="302"/>
      <c r="K89" s="302"/>
      <c r="L89" s="304"/>
      <c r="M89" s="305"/>
      <c r="N89" s="306"/>
    </row>
    <row r="90" spans="1:14" ht="7.5" customHeight="1" thickBot="1" x14ac:dyDescent="0.25">
      <c r="A90" s="185"/>
      <c r="B90" s="186"/>
      <c r="C90" s="186"/>
      <c r="D90" s="186"/>
      <c r="E90" s="186"/>
      <c r="F90" s="186"/>
      <c r="G90" s="186"/>
      <c r="H90" s="186"/>
      <c r="I90" s="186"/>
      <c r="J90" s="186"/>
      <c r="K90" s="186"/>
      <c r="L90" s="186"/>
      <c r="M90" s="186"/>
      <c r="N90" s="187"/>
    </row>
    <row r="91" spans="1:14" ht="18" customHeight="1" x14ac:dyDescent="0.25">
      <c r="A91" s="188"/>
      <c r="B91" s="188"/>
      <c r="C91" s="188"/>
      <c r="D91" s="188"/>
      <c r="E91" s="189"/>
      <c r="F91" s="190"/>
      <c r="G91" s="191"/>
      <c r="H91" s="192"/>
      <c r="I91" s="192"/>
      <c r="J91" s="189"/>
      <c r="K91" s="193"/>
      <c r="L91" s="194"/>
      <c r="M91" s="195"/>
      <c r="N91" s="195"/>
    </row>
    <row r="92" spans="1:14" ht="18" customHeight="1" x14ac:dyDescent="0.2">
      <c r="A92" s="188"/>
      <c r="B92" s="188"/>
      <c r="C92" s="188"/>
      <c r="D92" s="188"/>
      <c r="E92" s="189"/>
      <c r="F92" s="190"/>
      <c r="G92" s="191"/>
      <c r="H92" s="192"/>
      <c r="I92" s="192"/>
      <c r="J92" s="189"/>
      <c r="K92" s="193"/>
      <c r="L92" s="196"/>
      <c r="M92" s="197"/>
      <c r="N92" s="197"/>
    </row>
    <row r="93" spans="1:14" ht="18" customHeight="1" x14ac:dyDescent="0.2">
      <c r="A93" s="188"/>
      <c r="B93" s="188"/>
      <c r="C93" s="188"/>
      <c r="D93" s="188"/>
      <c r="E93" s="189"/>
      <c r="F93" s="190"/>
      <c r="G93" s="191"/>
      <c r="H93" s="192"/>
      <c r="I93" s="192"/>
      <c r="J93" s="189"/>
      <c r="K93" s="193"/>
      <c r="L93" s="196"/>
      <c r="M93" s="197"/>
      <c r="N93" s="197"/>
    </row>
    <row r="94" spans="1:14" ht="18" customHeight="1" x14ac:dyDescent="0.25">
      <c r="A94" s="188"/>
      <c r="B94" s="188"/>
      <c r="C94" s="188"/>
      <c r="D94" s="188"/>
      <c r="E94" s="189"/>
      <c r="F94" s="190"/>
      <c r="G94" s="191"/>
      <c r="H94" s="192"/>
      <c r="I94" s="192"/>
      <c r="J94" s="189"/>
      <c r="K94" s="193"/>
      <c r="L94" s="194"/>
      <c r="M94" s="195"/>
      <c r="N94" s="195"/>
    </row>
    <row r="95" spans="1:14" ht="18" customHeight="1" x14ac:dyDescent="0.25">
      <c r="A95" s="188"/>
      <c r="B95" s="188"/>
      <c r="C95" s="188"/>
      <c r="D95" s="188"/>
      <c r="E95" s="189"/>
      <c r="F95" s="190"/>
      <c r="G95" s="191"/>
      <c r="H95" s="192"/>
      <c r="I95" s="192"/>
      <c r="J95" s="189"/>
      <c r="K95" s="193"/>
      <c r="L95" s="194"/>
      <c r="M95" s="195"/>
      <c r="N95" s="195"/>
    </row>
    <row r="96" spans="1:14" ht="18" x14ac:dyDescent="0.2">
      <c r="A96" s="188"/>
      <c r="B96" s="188"/>
      <c r="C96" s="188"/>
      <c r="D96" s="188"/>
      <c r="E96" s="189"/>
      <c r="F96" s="190"/>
      <c r="G96" s="191"/>
      <c r="H96" s="192"/>
      <c r="I96" s="192"/>
      <c r="J96" s="189"/>
      <c r="K96" s="198"/>
      <c r="L96" s="198"/>
      <c r="M96" s="198"/>
      <c r="N96" s="198"/>
    </row>
    <row r="97" spans="1:14" ht="18" x14ac:dyDescent="0.25">
      <c r="A97" s="188"/>
      <c r="B97" s="188"/>
      <c r="C97" s="188"/>
      <c r="D97" s="188"/>
      <c r="E97" s="189"/>
      <c r="F97" s="190"/>
      <c r="G97" s="191"/>
      <c r="H97" s="192"/>
      <c r="I97" s="192"/>
      <c r="J97" s="189"/>
      <c r="K97" s="199"/>
      <c r="L97" s="200"/>
      <c r="M97" s="201"/>
      <c r="N97" s="201"/>
    </row>
    <row r="98" spans="1:14" ht="18" x14ac:dyDescent="0.2">
      <c r="A98" s="188"/>
      <c r="B98" s="188"/>
      <c r="C98" s="188"/>
      <c r="D98" s="188"/>
      <c r="E98" s="189"/>
      <c r="F98" s="190"/>
      <c r="G98" s="191"/>
      <c r="H98" s="192"/>
      <c r="I98" s="192"/>
      <c r="J98" s="189"/>
      <c r="K98" s="202"/>
      <c r="L98" s="203"/>
      <c r="M98" s="203"/>
      <c r="N98" s="203"/>
    </row>
    <row r="99" spans="1:14" ht="18" x14ac:dyDescent="0.2">
      <c r="A99" s="188"/>
      <c r="B99" s="188"/>
      <c r="C99" s="188"/>
      <c r="D99" s="188"/>
      <c r="E99" s="189"/>
      <c r="F99" s="190"/>
      <c r="G99" s="191"/>
      <c r="H99" s="192"/>
      <c r="I99" s="192"/>
      <c r="J99" s="189"/>
      <c r="K99" s="202"/>
      <c r="L99" s="203"/>
      <c r="M99" s="203"/>
      <c r="N99" s="203"/>
    </row>
  </sheetData>
  <sheetProtection password="8558" sheet="1" objects="1" scenarios="1"/>
  <mergeCells count="107">
    <mergeCell ref="C89:G89"/>
    <mergeCell ref="H89:L89"/>
    <mergeCell ref="M89:N89"/>
    <mergeCell ref="C85:G85"/>
    <mergeCell ref="H85:L85"/>
    <mergeCell ref="M85:N85"/>
    <mergeCell ref="C88:G88"/>
    <mergeCell ref="H88:L88"/>
    <mergeCell ref="M88:N88"/>
    <mergeCell ref="C82:G82"/>
    <mergeCell ref="H82:L82"/>
    <mergeCell ref="M82:N82"/>
    <mergeCell ref="A83:N83"/>
    <mergeCell ref="C84:G84"/>
    <mergeCell ref="H84:L84"/>
    <mergeCell ref="M84:N84"/>
    <mergeCell ref="C78:G78"/>
    <mergeCell ref="H78:L78"/>
    <mergeCell ref="M78:N78"/>
    <mergeCell ref="C81:G81"/>
    <mergeCell ref="H81:L81"/>
    <mergeCell ref="M81:N81"/>
    <mergeCell ref="C75:G75"/>
    <mergeCell ref="H75:L75"/>
    <mergeCell ref="M75:N75"/>
    <mergeCell ref="A76:N76"/>
    <mergeCell ref="C77:G77"/>
    <mergeCell ref="H77:L77"/>
    <mergeCell ref="M77:N77"/>
    <mergeCell ref="C73:G73"/>
    <mergeCell ref="H73:L73"/>
    <mergeCell ref="M73:N73"/>
    <mergeCell ref="C74:G74"/>
    <mergeCell ref="H74:L74"/>
    <mergeCell ref="M74:N74"/>
    <mergeCell ref="A69:N69"/>
    <mergeCell ref="C70:G70"/>
    <mergeCell ref="H70:L70"/>
    <mergeCell ref="M70:N70"/>
    <mergeCell ref="C71:G71"/>
    <mergeCell ref="H71:L71"/>
    <mergeCell ref="M71:N71"/>
    <mergeCell ref="C67:G67"/>
    <mergeCell ref="H67:L67"/>
    <mergeCell ref="M67:N67"/>
    <mergeCell ref="C68:G68"/>
    <mergeCell ref="H68:L68"/>
    <mergeCell ref="M68:N68"/>
    <mergeCell ref="C64:G64"/>
    <mergeCell ref="H64:L64"/>
    <mergeCell ref="M64:N64"/>
    <mergeCell ref="C65:G65"/>
    <mergeCell ref="H65:L65"/>
    <mergeCell ref="M65:N65"/>
    <mergeCell ref="C61:G61"/>
    <mergeCell ref="H61:L61"/>
    <mergeCell ref="M61:N61"/>
    <mergeCell ref="A62:N62"/>
    <mergeCell ref="C63:G63"/>
    <mergeCell ref="H63:L63"/>
    <mergeCell ref="M63:N63"/>
    <mergeCell ref="C59:G59"/>
    <mergeCell ref="H59:L59"/>
    <mergeCell ref="M59:N59"/>
    <mergeCell ref="C60:G60"/>
    <mergeCell ref="H60:L60"/>
    <mergeCell ref="M60:N60"/>
    <mergeCell ref="C57:G57"/>
    <mergeCell ref="H57:L57"/>
    <mergeCell ref="M57:N57"/>
    <mergeCell ref="C58:G58"/>
    <mergeCell ref="H58:L58"/>
    <mergeCell ref="M58:N58"/>
    <mergeCell ref="A50:N50"/>
    <mergeCell ref="C53:F53"/>
    <mergeCell ref="H53:J53"/>
    <mergeCell ref="A55:N55"/>
    <mergeCell ref="C56:G56"/>
    <mergeCell ref="H56:L56"/>
    <mergeCell ref="M56:N56"/>
    <mergeCell ref="G41:H41"/>
    <mergeCell ref="G42:H42"/>
    <mergeCell ref="K43:K45"/>
    <mergeCell ref="G47:H47"/>
    <mergeCell ref="M47:N47"/>
    <mergeCell ref="G48:H48"/>
    <mergeCell ref="M48:N48"/>
    <mergeCell ref="A1:I1"/>
    <mergeCell ref="A3:A11"/>
    <mergeCell ref="F3:F10"/>
    <mergeCell ref="K3:K10"/>
    <mergeCell ref="F11:F18"/>
    <mergeCell ref="K11:K15"/>
    <mergeCell ref="A12:A19"/>
    <mergeCell ref="K16:K22"/>
    <mergeCell ref="F19:F27"/>
    <mergeCell ref="A20:A27"/>
    <mergeCell ref="K25:K33"/>
    <mergeCell ref="A28:A36"/>
    <mergeCell ref="F28:F36"/>
    <mergeCell ref="K34:K42"/>
    <mergeCell ref="A38:D38"/>
    <mergeCell ref="F38:I38"/>
    <mergeCell ref="A39:D48"/>
    <mergeCell ref="F39:F48"/>
    <mergeCell ref="G39:H39"/>
    <mergeCell ref="G40:H40"/>
  </mergeCells>
  <conditionalFormatting sqref="C3:D36">
    <cfRule type="colorScale" priority="9">
      <colorScale>
        <cfvo type="num" val="1"/>
        <cfvo type="num" val="3"/>
        <cfvo type="num" val="5"/>
        <color rgb="FF63BE7B"/>
        <color rgb="FFFFEB84"/>
        <color rgb="FFF8696B"/>
      </colorScale>
    </cfRule>
  </conditionalFormatting>
  <conditionalFormatting sqref="C3:D36">
    <cfRule type="containsBlanks" dxfId="559" priority="10">
      <formula>LEN(TRIM(C3))=0</formula>
    </cfRule>
  </conditionalFormatting>
  <conditionalFormatting sqref="H3:I36">
    <cfRule type="colorScale" priority="7">
      <colorScale>
        <cfvo type="num" val="1"/>
        <cfvo type="num" val="3"/>
        <cfvo type="num" val="5"/>
        <color rgb="FF63BE7B"/>
        <color rgb="FFFFEB84"/>
        <color rgb="FFF8696B"/>
      </colorScale>
    </cfRule>
  </conditionalFormatting>
  <conditionalFormatting sqref="H3:I36">
    <cfRule type="containsBlanks" dxfId="558" priority="8">
      <formula>LEN(TRIM(H3))=0</formula>
    </cfRule>
  </conditionalFormatting>
  <conditionalFormatting sqref="M3:N22">
    <cfRule type="colorScale" priority="5">
      <colorScale>
        <cfvo type="num" val="1"/>
        <cfvo type="num" val="3"/>
        <cfvo type="num" val="5"/>
        <color rgb="FF63BE7B"/>
        <color rgb="FFFFEB84"/>
        <color rgb="FFF8696B"/>
      </colorScale>
    </cfRule>
  </conditionalFormatting>
  <conditionalFormatting sqref="M3:N22">
    <cfRule type="containsBlanks" dxfId="557" priority="6">
      <formula>LEN(TRIM(M3))=0</formula>
    </cfRule>
  </conditionalFormatting>
  <conditionalFormatting sqref="I39:I48">
    <cfRule type="cellIs" dxfId="556" priority="2" operator="equal">
      <formula>"N/A"</formula>
    </cfRule>
    <cfRule type="cellIs" dxfId="555" priority="3" operator="equal">
      <formula>"No"</formula>
    </cfRule>
    <cfRule type="cellIs" dxfId="554" priority="4" operator="equal">
      <formula>"Yes"</formula>
    </cfRule>
    <cfRule type="containsBlanks" dxfId="553" priority="11">
      <formula>LEN(TRIM(I39))=0</formula>
    </cfRule>
  </conditionalFormatting>
  <conditionalFormatting sqref="C3:D36 H3:I36 M3:N22">
    <cfRule type="cellIs" dxfId="552" priority="1" operator="equal">
      <formula>"N/A"</formula>
    </cfRule>
  </conditionalFormatting>
  <dataValidations count="3">
    <dataValidation type="list" allowBlank="1" showDropDown="1" showInputMessage="1" showErrorMessage="1" sqref="H41:H48">
      <formula1>"X"</formula1>
    </dataValidation>
    <dataValidation type="list" allowBlank="1" showDropDown="1" showErrorMessage="1" error="Your options are to select Yes, No or N/A for not applicable." sqref="I39:I48">
      <formula1>$P$47:$P$49</formula1>
    </dataValidation>
    <dataValidation type="list" showDropDown="1" showInputMessage="1" showErrorMessage="1" error="Please enter a whole number from 1 to 5, or N/A for not applicable." sqref="C3:D36 H3:I36 M3:N22">
      <formula1>$P$3:$P$8</formula1>
    </dataValidation>
  </dataValidations>
  <printOptions horizontalCentered="1"/>
  <pageMargins left="0.3" right="0.3" top="0.7" bottom="0.3" header="0" footer="0"/>
  <pageSetup scale="52"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vt:i4>
      </vt:variant>
    </vt:vector>
  </HeadingPairs>
  <TitlesOfParts>
    <vt:vector size="85" baseType="lpstr">
      <vt:lpstr>Instructions</vt:lpstr>
      <vt:lpstr>FM Group Summary</vt:lpstr>
      <vt:lpstr>Example</vt:lpstr>
      <vt:lpstr>Meetinghouse 1</vt:lpstr>
      <vt:lpstr>Meetinghouse 2</vt:lpstr>
      <vt:lpstr>Meetinghouse 3</vt:lpstr>
      <vt:lpstr>Meetinghouse 4</vt:lpstr>
      <vt:lpstr>Meetinghouse 5</vt:lpstr>
      <vt:lpstr>Meetinghouse 6</vt:lpstr>
      <vt:lpstr>Meetinghouse 7</vt:lpstr>
      <vt:lpstr>Meetinghouse 8</vt:lpstr>
      <vt:lpstr>Meetinghouse 9</vt:lpstr>
      <vt:lpstr>Meetinghouse 10</vt:lpstr>
      <vt:lpstr>Meetinghouse 11</vt:lpstr>
      <vt:lpstr>Meetinghouse 12</vt:lpstr>
      <vt:lpstr>Meetinghouse 13</vt:lpstr>
      <vt:lpstr>Meetinghouse 14</vt:lpstr>
      <vt:lpstr>Meetinghouse 15</vt:lpstr>
      <vt:lpstr>Meetinghouse 16</vt:lpstr>
      <vt:lpstr>Meetinghouse 17</vt:lpstr>
      <vt:lpstr>Meetinghouse 18</vt:lpstr>
      <vt:lpstr>Meetinghouse 19</vt:lpstr>
      <vt:lpstr>Meetinghouse 20</vt:lpstr>
      <vt:lpstr>Meetinghouse 21</vt:lpstr>
      <vt:lpstr>Meetinghouse 22</vt:lpstr>
      <vt:lpstr>Meetinghouse 23</vt:lpstr>
      <vt:lpstr>Meetinghouse 24</vt:lpstr>
      <vt:lpstr>Meetinghouse 25</vt:lpstr>
      <vt:lpstr>Meetinghouse 26</vt:lpstr>
      <vt:lpstr>Meetinghouse 27</vt:lpstr>
      <vt:lpstr>Meetinghouse 28</vt:lpstr>
      <vt:lpstr>Meetinghouse 29</vt:lpstr>
      <vt:lpstr>Meetinghouse 30</vt:lpstr>
      <vt:lpstr>Meetinghouse 31</vt:lpstr>
      <vt:lpstr>Meetinghouse 32</vt:lpstr>
      <vt:lpstr>Meetinghouse 33</vt:lpstr>
      <vt:lpstr>Meetinghouse 34</vt:lpstr>
      <vt:lpstr>Meetinghouse 35</vt:lpstr>
      <vt:lpstr>Meetinghouse 36</vt:lpstr>
      <vt:lpstr>Meetinghouse 37</vt:lpstr>
      <vt:lpstr>Meetinghouse 38</vt:lpstr>
      <vt:lpstr>Meetinghouse 39</vt:lpstr>
      <vt:lpstr>Meetinghouse 40</vt:lpstr>
      <vt:lpstr>Meetinghouse 41</vt:lpstr>
      <vt:lpstr>Meetinghouse 42</vt:lpstr>
      <vt:lpstr>Meetinghouse 43</vt:lpstr>
      <vt:lpstr>Meetinghouse 44</vt:lpstr>
      <vt:lpstr>Meetinghouse 45</vt:lpstr>
      <vt:lpstr>Meetinghouse 46</vt:lpstr>
      <vt:lpstr>Meetinghouse 47</vt:lpstr>
      <vt:lpstr>Meetinghouse 48</vt:lpstr>
      <vt:lpstr>Meetinghouse 49</vt:lpstr>
      <vt:lpstr>Meetinghouse 50</vt:lpstr>
      <vt:lpstr>Meetinghouse 51</vt:lpstr>
      <vt:lpstr>Meetinghouse 52</vt:lpstr>
      <vt:lpstr>Meetinghouse 53</vt:lpstr>
      <vt:lpstr>Meetinghouse 54</vt:lpstr>
      <vt:lpstr>Meetinghouse 55</vt:lpstr>
      <vt:lpstr>Meetinghouse 56</vt:lpstr>
      <vt:lpstr>Meetinghouse 57</vt:lpstr>
      <vt:lpstr>Meetinghouse 58</vt:lpstr>
      <vt:lpstr>Meetinghouse 59</vt:lpstr>
      <vt:lpstr>Meetinghouse 60</vt:lpstr>
      <vt:lpstr>Meetinghouse 61</vt:lpstr>
      <vt:lpstr>Meetinghouse 62</vt:lpstr>
      <vt:lpstr>Meetinghouse 63</vt:lpstr>
      <vt:lpstr>Meetinghouse 64</vt:lpstr>
      <vt:lpstr>Meetinghouse 65</vt:lpstr>
      <vt:lpstr>Meetinghouse 66</vt:lpstr>
      <vt:lpstr>Meetinghouse 67</vt:lpstr>
      <vt:lpstr>Meetinghouse 68</vt:lpstr>
      <vt:lpstr>Meetinghouse 69</vt:lpstr>
      <vt:lpstr>Meetinghouse 70</vt:lpstr>
      <vt:lpstr>Meetinghouse 71</vt:lpstr>
      <vt:lpstr>Meetinghouse 72</vt:lpstr>
      <vt:lpstr>Meetinghouse 73</vt:lpstr>
      <vt:lpstr>Meetinghouse 74</vt:lpstr>
      <vt:lpstr>Meetinghouse 75</vt:lpstr>
      <vt:lpstr>FM Groups</vt:lpstr>
      <vt:lpstr>FM_List</vt:lpstr>
      <vt:lpstr>FMs</vt:lpstr>
      <vt:lpstr>NewFMs</vt:lpstr>
      <vt:lpstr>'FM Group Summary'!Print_Area</vt:lpstr>
      <vt:lpstr>Instructions!Print_Area</vt:lpstr>
      <vt:lpstr>'FM Group Summary'!Print_Titles</vt:lpstr>
    </vt:vector>
  </TitlesOfParts>
  <Company>LDS Church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Building Inspection Score Sheet</dc:title>
  <dc:creator>Kevin Whiting</dc:creator>
  <dc:description>Last edited on 4/15/2011</dc:description>
  <cp:lastModifiedBy>user</cp:lastModifiedBy>
  <cp:lastPrinted>2012-12-06T20:43:26Z</cp:lastPrinted>
  <dcterms:created xsi:type="dcterms:W3CDTF">2002-05-13T16:49:01Z</dcterms:created>
  <dcterms:modified xsi:type="dcterms:W3CDTF">2017-12-15T18:51:43Z</dcterms:modified>
</cp:coreProperties>
</file>